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CEO\Shared Area\BNSSG ICB Board\ICB Board\2023_24_papers\05_ICB Board September 2023\Open\"/>
    </mc:Choice>
  </mc:AlternateContent>
  <xr:revisionPtr revIDLastSave="0" documentId="13_ncr:1_{D0EA7E6B-34D0-48FE-9AE5-B0A4724A05EE}" xr6:coauthVersionLast="47" xr6:coauthVersionMax="47" xr10:uidLastSave="{00000000-0000-0000-0000-000000000000}"/>
  <bookViews>
    <workbookView xWindow="-120" yWindow="-120" windowWidth="29040" windowHeight="15840" xr2:uid="{00000000-000D-0000-FFFF-FFFF00000000}"/>
  </bookViews>
  <sheets>
    <sheet name="App 1 - BNSSG ICB Corporate (2)" sheetId="8" r:id="rId1"/>
    <sheet name="App 2 - ICS Risk Register (2)" sheetId="7" r:id="rId2"/>
    <sheet name="Scoring Matrix" sheetId="2" r:id="rId3"/>
    <sheet name="movement of risk key" sheetId="3" r:id="rId4"/>
    <sheet name="Closed Risks" sheetId="4" state="hidden" r:id="rId5"/>
  </sheets>
  <definedNames>
    <definedName name="_xlnm._FilterDatabase" localSheetId="0" hidden="1">'App 1 - BNSSG ICB Corporate (2)'!$B$6:$W$6</definedName>
    <definedName name="_xlnm._FilterDatabase" localSheetId="1" hidden="1">'App 2 - ICS Risk Register (2)'!$B$6:$W$6</definedName>
    <definedName name="_xlnm.Print_Area" localSheetId="0">'App 1 - BNSSG ICB Corporate (2)'!$A$3:$W$23</definedName>
    <definedName name="_xlnm.Print_Area" localSheetId="1">'App 2 - ICS Risk Register (2)'!$A$1:$W$24</definedName>
    <definedName name="_xlnm.Print_Area" localSheetId="2">'Scoring Matrix'!$C$6:$H$22</definedName>
    <definedName name="_xlnm.Print_Titles" localSheetId="0">'App 1 - BNSSG ICB Corporate (2)'!$6:$6</definedName>
    <definedName name="_xlnm.Print_Titles" localSheetId="1">'App 2 - ICS Risk Register (2)'!$6:$6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8" l="1"/>
  <c r="J11" i="8"/>
  <c r="J10" i="8"/>
  <c r="N8" i="8"/>
  <c r="J8" i="8"/>
  <c r="O16" i="7" l="1"/>
  <c r="K16" i="7"/>
  <c r="O15" i="7"/>
  <c r="K15" i="7"/>
  <c r="O13" i="7"/>
  <c r="K13" i="7"/>
</calcChain>
</file>

<file path=xl/sharedStrings.xml><?xml version="1.0" encoding="utf-8"?>
<sst xmlns="http://schemas.openxmlformats.org/spreadsheetml/2006/main" count="316" uniqueCount="219">
  <si>
    <t>Principle Objective ref</t>
  </si>
  <si>
    <t>Risk Owner</t>
  </si>
  <si>
    <t>Ref CRR</t>
  </si>
  <si>
    <t xml:space="preserve">Comment on progress </t>
  </si>
  <si>
    <t xml:space="preserve">Risk Lead (exec) </t>
  </si>
  <si>
    <t>Risk open/closed</t>
  </si>
  <si>
    <t>Risk Assessment scoring matrix</t>
  </si>
  <si>
    <t>Almost Certain = 5</t>
  </si>
  <si>
    <t>Likely = 4</t>
  </si>
  <si>
    <t>Possible = 3</t>
  </si>
  <si>
    <t>Unlikely = 2</t>
  </si>
  <si>
    <t>Rare = 1</t>
  </si>
  <si>
    <t>Insignificant = 1</t>
  </si>
  <si>
    <t>Minor 
= 2</t>
  </si>
  <si>
    <t>Moderate
= 3</t>
  </si>
  <si>
    <t>Major 
= 4</t>
  </si>
  <si>
    <t>Catastrophic
= 5</t>
  </si>
  <si>
    <t>Impact/Consequence</t>
  </si>
  <si>
    <t>Probability/Likelihood</t>
  </si>
  <si>
    <t>Movement of Risk Key</t>
  </si>
  <si>
    <t>#</t>
  </si>
  <si>
    <t>$</t>
  </si>
  <si>
    <t>Actions to be taken(as these are completed they should be moved to actions in place)</t>
  </si>
  <si>
    <r>
      <t>BNSSG CCG Corporate Risk Register</t>
    </r>
    <r>
      <rPr>
        <b/>
        <sz val="18"/>
        <color indexed="10"/>
        <rFont val="Arial"/>
        <family val="2"/>
      </rPr>
      <t xml:space="preserve"> CLOSED RISKS</t>
    </r>
  </si>
  <si>
    <r>
      <t>Risk Rating 
(</t>
    </r>
    <r>
      <rPr>
        <b/>
        <sz val="10"/>
        <color indexed="9"/>
        <rFont val="Arial"/>
        <family val="2"/>
      </rPr>
      <t>Probability x Severity)</t>
    </r>
  </si>
  <si>
    <t>Directorate or Project</t>
  </si>
  <si>
    <t>Risk Ref</t>
  </si>
  <si>
    <t>Principle Objective Ref</t>
  </si>
  <si>
    <t>Date Logged</t>
  </si>
  <si>
    <r>
      <t xml:space="preserve">Description of Risk
</t>
    </r>
    <r>
      <rPr>
        <i/>
        <sz val="11"/>
        <color indexed="9"/>
        <rFont val="Arial"/>
        <family val="2"/>
      </rPr>
      <t>As a result of …
There is a risk that …
Which may result in ...</t>
    </r>
  </si>
  <si>
    <t>Controls</t>
  </si>
  <si>
    <t>Assurances</t>
  </si>
  <si>
    <t>Gaps in Controls and Assurances</t>
  </si>
  <si>
    <t>Director</t>
  </si>
  <si>
    <t>Risk Owner
(for Updates)</t>
  </si>
  <si>
    <t>Initial Risk
(PxS)</t>
  </si>
  <si>
    <t>Current Risk
(PxS)</t>
  </si>
  <si>
    <t>Movement of current risk</t>
  </si>
  <si>
    <t>Residual (Target) Risk
(PxS)</t>
  </si>
  <si>
    <t>Target date for completion of actions</t>
  </si>
  <si>
    <r>
      <t xml:space="preserve">Risk open or closed
</t>
    </r>
    <r>
      <rPr>
        <b/>
        <sz val="8"/>
        <color indexed="9"/>
        <rFont val="Arial"/>
        <family val="2"/>
      </rPr>
      <t>(If closed specify date)</t>
    </r>
  </si>
  <si>
    <t>Last reviewed</t>
  </si>
  <si>
    <t>Date Closed</t>
  </si>
  <si>
    <t>Comments</t>
  </si>
  <si>
    <t>Date entered on register</t>
  </si>
  <si>
    <t>Unmitigated likelihood</t>
  </si>
  <si>
    <t>Unmitigated impact</t>
  </si>
  <si>
    <t xml:space="preserve">Management actions already in place to mitigate risk (current controls) </t>
  </si>
  <si>
    <t>Current likelihood</t>
  </si>
  <si>
    <t>Current impact</t>
  </si>
  <si>
    <t xml:space="preserve">ICS risk reference </t>
  </si>
  <si>
    <t>Current risk rating</t>
  </si>
  <si>
    <t xml:space="preserve">Target risk score </t>
  </si>
  <si>
    <t xml:space="preserve">Movement of current risk score </t>
  </si>
  <si>
    <t>Target date for completion</t>
  </si>
  <si>
    <t>Risk Open / Closed</t>
  </si>
  <si>
    <r>
      <rPr>
        <b/>
        <sz val="12"/>
        <rFont val="Arial"/>
        <family val="2"/>
      </rPr>
      <t xml:space="preserve"> Risk Description
If (cause)
 then (risk event)
 resulting in (effect/impact)</t>
    </r>
    <r>
      <rPr>
        <b/>
        <sz val="12"/>
        <color rgb="FFFF0000"/>
        <rFont val="Arial"/>
        <family val="2"/>
      </rPr>
      <t xml:space="preserve">
</t>
    </r>
  </si>
  <si>
    <r>
      <t xml:space="preserve">The ICB Corporate Risk Register features risks assessed as over the risk threshold (15) to the delivery of the ICB's strategic objectives, statutory duties and plans. 
It sets out the controls (actions) that have been put in place to manage the risks and planned actions to further reduce the risks and an assessment of current performance.  
The Corporate Risk Register is received by the ICB Board quarterly and also reviewed by ICB Committees.  
The Corporate Risk Register is a compilation of risks (irresepective of risk score) which are recorded on this template at ICB directorate level.  
</t>
    </r>
    <r>
      <rPr>
        <b/>
        <sz val="12"/>
        <color theme="1"/>
        <rFont val="Arial"/>
        <family val="2"/>
      </rPr>
      <t xml:space="preserve">Risk is assessed by multiplying the likelihood of a risk materialising by the impact  of it materialising using the risk assessment matrix set out in the ICB Risk Management Framework - also included on a tab in this template
</t>
    </r>
    <r>
      <rPr>
        <sz val="12"/>
        <rFont val="Arial"/>
        <family val="2"/>
      </rPr>
      <t xml:space="preserve">Risks are  mapped against the ICB risk appetite  to provide an indicative acceptable risk level.  
Where a risk maps to more than one principal objective the lowest level of risk appetite is given.  </t>
    </r>
  </si>
  <si>
    <t>ICS Risk Register template</t>
  </si>
  <si>
    <t>Operational or Strategic risk affecting the ICB?.  Select one</t>
  </si>
  <si>
    <t>Operational or Strategic risk affecting the ICS?.  Select one</t>
  </si>
  <si>
    <t xml:space="preserve"> BNSSG ICB Risk Register template</t>
  </si>
  <si>
    <t>Which other organisations are involved in the mitigation of this risk?</t>
  </si>
  <si>
    <t xml:space="preserve"> ICB Committee overseeing this risk</t>
  </si>
  <si>
    <t xml:space="preserve"> ICS Group eg HCIG, System Exec, DoFs overseeing this risk</t>
  </si>
  <si>
    <t>Unmitigated risk score at date of entry on register</t>
  </si>
  <si>
    <t xml:space="preserve">Risk Lead / Health and Care  Improvement Group or other ICS group </t>
  </si>
  <si>
    <t>Which other Organisations are involved in managing this risk?</t>
  </si>
  <si>
    <r>
      <t xml:space="preserve">The ICS Risk Register is compiled from risks that are recorded and mitigated by the different groups involved in the governance of the ICS - a partnership of organisations working together for the BNSSG population.  Groups involved will include the ICB Board, System Executive Groups, Health and Care Improvement Groups, plus groups established in the Operating &amp; Decision-Making Framework and the Oversight Framework* 
Risks from these groups scoring 15 and above will be compiled and escalated to the ICB Board for oversight and action.  The ICB Board also receives a register of risks associated with matters affecting delivery of strategic and operational business specific to it as a sovereign organisation).
The ICS risk register will clearly describe the risk affecting the ICS in accordance with the agreed definition**, specifying the risk as either an operational or strategic risk, and will  set out the controls (actions) that have been put in place to manage the risks and planned actions to further reduce the risks and an assessment of current performance.  
Risks affecting the ICS are most likely to involve more than one ICS partner organisation, or control/mitigating action may be required by an ICS partner organisation(s)  When adding risks to this register, all impacted ICS partners need to be aware and involved in the description, scoring, mitigating actions and review.
</t>
    </r>
    <r>
      <rPr>
        <i/>
        <sz val="12"/>
        <color theme="1"/>
        <rFont val="Arial"/>
        <family val="2"/>
      </rPr>
      <t>* See schedule of groups (in development)
**An ICS risk is a risk held in common between health and/or care partner organisations which cannot be controlled or mitigated by sovereign partners in isolation.
ICS Risks will be managed through the collective identification, assessment and mitigation of risks where improved outcomes can be achieved by ICS partners working together through shared accountability arrangements.</t>
    </r>
    <r>
      <rPr>
        <sz val="12"/>
        <rFont val="Arial"/>
        <family val="2"/>
      </rPr>
      <t xml:space="preserve"> </t>
    </r>
  </si>
  <si>
    <t>TH02</t>
  </si>
  <si>
    <t>If the rate of transformation projects entering the Gateway Process outstrips the rte. of exit, this will lead to resource bottlenecks, resulting in a lack of capacity to support new projects</t>
  </si>
  <si>
    <t>Deborah El'Sayed</t>
  </si>
  <si>
    <t>Sebastian Habibi</t>
  </si>
  <si>
    <t xml:space="preserve">.Resourcing plan completed/ Negotiation process with HCIGs developed/Prioritisation process adhered to by Panel and HCIGs/Current all project sift across ICB </t>
  </si>
  <si>
    <t>ICB Gateway Panel</t>
  </si>
  <si>
    <t xml:space="preserve">1) Define stop/go criteria for projects, to include assurance on feasibility and benefits realisation and consideration of competing priorities
2) Identify stop/go decision points on all project timelines, including but not limited to decisions on moving through the Gateway process
3)   </t>
  </si>
  <si>
    <t>Transformation and Digital directorate</t>
  </si>
  <si>
    <t>CMO/CNO directorate</t>
  </si>
  <si>
    <t>ICB CMO/CNO directorate</t>
  </si>
  <si>
    <t>PCC01</t>
  </si>
  <si>
    <t>As a result of the GPCB being given responsibility for providing General Practice clinical leads, there is a risk that clinical leadership will become increasingly siloed which may result in lack of integration, loss of population health focus, fragmented clinical processes and no or slow improvement in patient outcomes and experience.</t>
  </si>
  <si>
    <t>Joanne Medhurst</t>
  </si>
  <si>
    <t>Geeta Iyer</t>
  </si>
  <si>
    <t>Undertake MoU with GPCB with clear responsibilities.  Retain ICB clinical leadership in priority areas. Some roles have now been appointed to.</t>
  </si>
  <si>
    <t xml:space="preserve">1. Joint recruitment process with GPCB/One Care 2.Monitor and evaluate clinical leadership model. </t>
  </si>
  <si>
    <t>Open</t>
  </si>
  <si>
    <t>MO39</t>
  </si>
  <si>
    <t>There is a risk that there will be an overspend on the allocated budget for primary care prescribing for 23-24. There has been an increase in savings target that leaves a gap of approx 1.14m  to savings projects. Although additional budget has been allocated for Cat M/ Inflation and growth there continues to be uncertainty around the volatility of NCSO &amp; Category M price fluctuation , the degree of inflation that may occur on drug prices and the degree of growth in prescribing in certain areas such as diabetes which may be higher than budget allocated</t>
  </si>
  <si>
    <t>Debbie Campbell</t>
  </si>
  <si>
    <t>PCC</t>
  </si>
  <si>
    <t>PCOG/ OPQ</t>
  </si>
  <si>
    <t>Savings Programme in place. Continual process looking at opportunity for further savings
Need to revisit primary care prescribing hubs and potentail waste projects
Reports in place to monitor spend across different therapeutic areas for any growth in prescribing.</t>
  </si>
  <si>
    <t>Nurse and Quality: Risk Ref BNSSGQD043</t>
  </si>
  <si>
    <r>
      <t>If the number of patients within BNSSG contracting MRSA remains above national benchmarking there is an increased risk in higher mortality rates, poorer outcomes,  increased hospital admissions</t>
    </r>
    <r>
      <rPr>
        <b/>
        <sz val="11"/>
        <rFont val="Arial"/>
        <family val="2"/>
      </rPr>
      <t>.</t>
    </r>
    <r>
      <rPr>
        <sz val="11"/>
        <rFont val="Arial"/>
        <family val="2"/>
      </rPr>
      <t xml:space="preserve">
</t>
    </r>
  </si>
  <si>
    <t>05.05.2020</t>
  </si>
  <si>
    <t>Director of Nursing &amp; Quality</t>
  </si>
  <si>
    <t>Outcomes, Performance and Quality  Committee</t>
  </si>
  <si>
    <r>
      <rPr>
        <sz val="11"/>
        <rFont val="Arial"/>
        <family val="2"/>
      </rPr>
      <t xml:space="preserve">1. Quarterly system HCAI group
2. Continue partnership working and the development of initiatives through the React Project. 
3. Chlorhexidine project roll out and implementation
4. The HCAI Quality Schedule, aligning with the NHS contract, specifies the requirement of contracted providers to screen specific patient cohorts for MRSA and to provide decolonisation treatment where applicable.  </t>
    </r>
    <r>
      <rPr>
        <sz val="11"/>
        <color theme="1"/>
        <rFont val="Arial"/>
        <family val="2"/>
      </rPr>
      <t xml:space="preserve">
Ongoing review of all monthly cases - plan to review and close all 2019/20 cases.  Share findings with system partners through the Quarterly HCAI group to identify further specific actions to minimise risk further.  Capture and share current provider improvement projects across the system.  Continue partnership working and the development of initiatives through the Design Council project, noting the high incidence of Persons Who Inject Drugs in our local data set.  Undertake assurance exercises in line with the HCAI quality schedule. 
Detailed analysis of individual MRSA cases, with whole system approach pre and post diagnosis. 
Bi-Monthly BNSSG Healthcare Acquired Infection meeting with partner organisations to monitor and support MRSA improvements. 
Separate MRSA task and finish group established. 
Work ongoing with the design council to assist with the reduction of MRSA. </t>
    </r>
  </si>
  <si>
    <t xml:space="preserve">1. Re-establish case review process. 
2. Identify themes and trends to support a system wide action plan.
3. Evaluation of Chlorhexiding project supported by Bristol University. 
4. Gain access to UHBW and NBT electronic records in order to facilitate case reviews remotely.
5.  Threshold for infections in year from NHSE is 0 for 2023/24 </t>
  </si>
  <si>
    <t>Nurse and Quality: Risk Ref BNSSGQD044</t>
  </si>
  <si>
    <t>If the number of patients within BNSSG contracting Clostridium Difficile remains above benchmarked figures there is an increased risk in higher mortality rates, poorer outcomes and increased hospital admissions.</t>
  </si>
  <si>
    <t>05.05.20</t>
  </si>
  <si>
    <t xml:space="preserve">1. Quarterly system HCAI group
2. Clindamycin prescribing processes strengthened to mitigate risks has been shared with Primary Care for implementation. 
3. NHS E Cdif collaborative within BNSSG attendance being established June 2021. 
</t>
  </si>
  <si>
    <t xml:space="preserve">1. Discussions with Acute Trusts to agree hospital onset case review process. 
2. CDI Community Review tool in final stages of development. 
3. Hospital Onset case review meetings are being held bimonthly
4.  Threshold for infections in year from NHSE is 284  for 2023/24 </t>
  </si>
  <si>
    <t xml:space="preserve">Nurse and Quality </t>
  </si>
  <si>
    <t>As a result of lack of flow and pressure within the system, there is a risk that patients will suffer harm due to ambulances being unable to attend calls within the required timeframe.</t>
  </si>
  <si>
    <t>1. Urgent Care Strategy in place. 
2. A&amp;E Delivery Board reviews performance on a monthly basis. 
3. Processes in place to manage demand across system including, Daily system escalation calls, Handover SOP in place with Acute Trusts, NHS 111 Clinical Validation of Category 3 calls, Monitoring of patient safety and experience through Incidents, Complaints and Feedback. 
4. Ongoing close liaison with Dorset CCG as co-ordinating commissioner 
5. Dorset CCG working patient safety data strategy to identify potential harms. 
6. System wide process agreed for the management of harm incidents and identification of learning
7. Attendance at weekly triage/scoping meetings which are coordinated by Dorset CCG for identified harm incidents.
8. Care Hotel opened December 2021 to assist with flow in provider organisations which should reduce ambulance handover times.</t>
  </si>
  <si>
    <t>To work with SWASFT to ensure that all incidents resulting in harm to BNSSG residents are recognised and investigated in a timely manner and that the idenitifed learning is implemented system wide.
*  SWASFT to attend the January SQG meeting to update on the current position related to Patient Harms due to operational issues
*  Risk and scoring to be reviewed following the January 2023 SQG meeting to reflect the current status of the risks, mitigations and actions.</t>
  </si>
  <si>
    <t xml:space="preserve">July 23 - SWAST clinical performance is improving, but BNSSG are still seeing a delay in SWAST reporting harm delays.  SWAST attending SQG in August to discuss system harm delays.
May 2023 - SWASFT system harm delays continue.  Performance has improved as a consequence of industrial action leading to less people seeking emergency care, however the issues remain.  At present Dorset leads the 7 ICB's as a co-commissioner model, on the 11th May Dorset are proposing a new model as Lead commissioner.                                  December 2022 - SWASFT harms to patients escalated to SQG group for discussion in January 2023 where risk definition and scoring will be reviewed along side the intelligence received.
November 2022
Extraordinary Clinical Advisor Meeting- During October weekly 999/111 system wide meetings have been held with the purpose to identify system response to the pressure of high demand in 999 that will prevent enacting the SOP where SWASFT are not able to despatch ambulances to category 3, 4 and 5 patients. Mechanisms have been identified whereby 111 can provide increased clinical validation support.  
Acute Trusts have implemented the pre-emptive patient transfer process to provide greater ED capacity.
Combined BNSSG Ambulance Improvement Plan continues to including Acute, Community, and SWASFT Actions designed to reduce ambulance to hospital handover delays.
September 2022
NBT reported a significant reduction in the ambulance handover wait times driven by pre-emptive ED transfer. UHBW Proactive Hospital programme is overseeing actions to improve  ambulance handover times. Both Trusts continue with the implementation of the combined BNSSG Ambulance Improvement Plan 
Extraordinary Clinical Advisor Meeting- During October weekly 999/111 system wide meetings have been held with the purpose to identify system response to the pressure of high demand in 999 that will prevent enacting the SOP where SWASFT are not able to despatch ambulances to category 3, 4 and 5 patients. sms have been identified whereby 111 can provide increased clinical validation support.  
September 2022 - Due to the supportive work being undertaken with acute Trusts ambulance waits have decreased and SWASFT are currently meeting the CAT 2 target.  Risk score decreased to 15 
August 2022 - The ICB is coordinating collaborative improvement work  with system partners.  Regular meetings are taking place to evaluate effectiveness of the work.  This risk is to be discussed at the September System Quality Group.
July 2022 - Continued liaison and involvement with SWASFT via the Lead commisioner - thematic report received and will be presented to the July QSG. 
June 2022 - SWASFT harm review paper presented to May Quality Committee.  Awaiting thematic review paper from SWASFT  - due at beginnning of June.
April 2022 - Quality Lead attending meetings with the provider and agreed regular feedback will be provided to the Quality Safety Group for oversight. 
March 2022 - New BNSSG Interim Quality Lead in post - this post will support the quality element for the improvement work which is underway to address the long ambulance waits. 
Feb 2022 - Negotiations for the quality schedule for 2022/23 contract is underway.
Janaury 2022 -Risk reviewed and no changes
December 2021 - Scoping meetings continue to take place when incidents which have caused harm to patients as a result of delayed access are reported.
October 2021 - Oversight of swasft system risks continues to be coordinated via Dorset CCG, with weekly SI scoping meetings taking place.
Sept 2021 -  weekly meetings attended with System providers and SWASFT
</t>
  </si>
  <si>
    <t xml:space="preserve">Transformation - Planned Care: Risk Ref - Cancer Transformation </t>
  </si>
  <si>
    <t xml:space="preserve">As a result of there being a wide range of factors influencing patient decisions to present to services with symptoms of suspected cancer, some of which are outside the influence of public services
There is a risk that a significant number of patients continue to be diagnosed with stage 3 or 4 of cancer and that BNSSG doesn’t achieve the earlier diagnosis target 
Which may result in patients requiring more extensive treatment and not having the best chance of survival.
Target: Long Term Plan target = 75% of cancers are diagnosed at stage 1 and 2 by 2028. In 2017 of those cancers which were staged 56% were stage 1 and 2
</t>
  </si>
  <si>
    <t>04.02.2021</t>
  </si>
  <si>
    <r>
      <t xml:space="preserve">Primary Care education to support the earlier diagnosis of cancer </t>
    </r>
    <r>
      <rPr>
        <b/>
        <sz val="11"/>
        <color theme="3"/>
        <rFont val="Arial"/>
        <family val="2"/>
      </rPr>
      <t xml:space="preserve">
</t>
    </r>
    <r>
      <rPr>
        <sz val="11"/>
        <rFont val="Arial"/>
        <family val="2"/>
      </rPr>
      <t xml:space="preserve">
This risk has been transferred from the Cancer Programme Board risk register
A CCG plan will need to developed in collaboration with the Cancer Alliance and the STP Acute Care Collaboration steering group in order to deliver priorities for cancer identified in the long term plan
Targeted communications / national media campaigns to highlight need to present to their GP early</t>
    </r>
  </si>
  <si>
    <t>June 21 - Helena Fuller and Rachel Anthwal are providing support to Margaret Kemp while Andy Newton is off sick</t>
  </si>
  <si>
    <t xml:space="preserve">Transformation Planned Care : Risk Ref -  </t>
  </si>
  <si>
    <r>
      <t>As a result of health inequalities in our population 
There is a risk that patients with cancer or at risk of cancer experience differences in care
Which may result in poorer outcomes across different population groups</t>
    </r>
    <r>
      <rPr>
        <sz val="11"/>
        <color rgb="FFFF0000"/>
        <rFont val="Arial"/>
        <family val="2"/>
      </rPr>
      <t xml:space="preserve"> </t>
    </r>
  </si>
  <si>
    <t xml:space="preserve">
Development of plan to target cancer health inequalities with agreed focus on breast bowel cervical and lung
Targeted Lung Health Check Pilot lead by the SWAG Cancer Alliance within 3 PCNs in Bristol
1. A review of the data is required to understand the current situation and expand on the risk and identify mitigating actions.
2. Work is underway using the PHM data set to target work on specific populations where adverse outcome is most likely – current focus on lung referrals
</t>
  </si>
  <si>
    <t>Improved information required on cancer outcomes and performance by different population groups</t>
  </si>
  <si>
    <t xml:space="preserve">1. Joint recruitment process with GPCB/One Care 
2.Monitor and evaluate clinical leadership model. </t>
  </si>
  <si>
    <t xml:space="preserve">There is a risk that the cost of care associated with specialist (MH/LD and autism) community and residential packages of care is not accounted for in the current CHC budget for 23/24. There is an increase in the number of individuals with complex LD who will no longer be cared for in a specialist hospital setting who will no longer attract a joint funding approach with the LA ( S117) and who are likley to meet eligabilty for CHC funding. Q4 22/23 growth indicates that there is a FYE that needs to be investigated and understood. </t>
  </si>
  <si>
    <t xml:space="preserve">Rosi Shepherd </t>
  </si>
  <si>
    <t xml:space="preserve">1. A case load review is underway to dertemine funding impact. 2. £1M transferred from the MH budget to the CHC budget by way of mitigation.  </t>
  </si>
  <si>
    <t xml:space="preserve">1. Care cube tool being explored to support effective market management. </t>
  </si>
  <si>
    <t xml:space="preserve">1. Benchmarking exercise to test decisions  around eligability for CHC funded care with regional/national partners.
 2. Review of cost savings plan to ensure all opportunities to reduce cost ( maintain safteyand quality) are optimised. 
3. A Provider market review to ensure we have the skills and capacity in place to support the cohort whilst maintaining costs. </t>
  </si>
  <si>
    <t xml:space="preserve">There is a risk that due to the challenges to recruit into substantive positions in Funded Care, the capcity to sustain delivery against the NHS CHC framework ( 28 day etc)  is compromised and may result in higher spend and poorer patient experience. </t>
  </si>
  <si>
    <t>1. External partner provider in place by way of mitigating gaps in establishment as a result of turnover. 
2. A review of processes underway to release clinical capacity to focus on clinical tasks</t>
  </si>
  <si>
    <t xml:space="preserve">1. Using  Caladerdale framework, a review of admin functions and task underway to release clinical capacity 
2. Refresh approach to recruitment so that we are viewed a sa 'good emplyer' and a good place to work. </t>
  </si>
  <si>
    <t xml:space="preserve">1. Team meetings planned. 
2. Introduce Calderdale framework. 
3. Review tasks and workforce requirements to deliver </t>
  </si>
  <si>
    <t xml:space="preserve">12.6.23 </t>
  </si>
  <si>
    <t>There is a risk that there will be an overspend on the allocated budget for primary care prescribing for 23-24. There has been an increase in savings target that leaves a gap of approx 1.14m  to savings projects. Although additional budget has been allocated for Cat M/ Inflation and growth there continues to be uncertainty around the volatility of NCSO &amp; Category M price fluctuation , the degree of inflation that may occur on drug prices and the degree of growth in prescribing in certain areas such as diabetes which may be hogher than budget allocated</t>
  </si>
  <si>
    <t xml:space="preserve">Funded Care Delivery Group/ FED </t>
  </si>
  <si>
    <t xml:space="preserve">Funded Care Delivery Group, OPQ committee, FED </t>
  </si>
  <si>
    <t>Need to revisit primary care prescribing hubs and potential waste projects</t>
  </si>
  <si>
    <t>People directorate</t>
  </si>
  <si>
    <t>People 4</t>
  </si>
  <si>
    <t>There is a risk that the ICB will start to lose its talented people due to the uncertainty caused by the recent communication which set out a requirement to reduce running costs by 20% in 24/25, increasing to 30% in 25/26. This will reduce the ability of the ICB to support the delivery of the ICP Strategy.</t>
  </si>
  <si>
    <t>Strategic</t>
  </si>
  <si>
    <t>Operational</t>
  </si>
  <si>
    <t>Jo Hicks</t>
  </si>
  <si>
    <t>Regular meeting instigated with the Strategic Development Forum(Senior leaders) to develop a plan for the approach to be taken.                 
ICB organisation development plan in development with a communication plan alongside.</t>
  </si>
  <si>
    <t>People</t>
  </si>
  <si>
    <t>4/05 - Discussion at ICB about the requirement 
18/05/23 - discussion at system Senior Leadership engagement event focussed on deliverables for 23/24 about the requirement and agreeing next steps 
24/05/23 - enagement with organisation commences at HWGNFY</t>
  </si>
  <si>
    <t>Directorate of Performance and Delivery</t>
  </si>
  <si>
    <t>ICB Directorate of Performance and Delivery</t>
  </si>
  <si>
    <t>Lisa Manson</t>
  </si>
  <si>
    <t>Risk of failure to recover A&amp;E performance, which has wider implications due to the potential for patient harm</t>
  </si>
  <si>
    <t>• Trajectories agreed for 'winter six' national KPIs, with associated system plans to deliver these.  Additional 9 schemes to address forecast bed gap, including stroke, SDEC, D2A and virtual wards.
• Winter Escalation Framework in place from w/c 03/10/22.  Daily System Flow Meetings 7/7 focussed on KPIs and actions to recover against trajectories. Supported by 24/7 on-call arrangements, live dashboard and Alamac data repository.  Weekly Silver- and Gold- level meetings (Winter Delivery Group and Winter Escalation Group respectively) in place for oversight and agreeing mitigations where senior system input required. 
• Monthly formal scrutiny of performance and quality at OPQ Committee with triumvirate attendance.  Ongoing monitoring of potential for patient harm through existing ICB quality governance.
• Contractual systems in place to monitor and manage performance through ICQPM's.
• Longer term UEC system strategy in place with associated transformation programme, overseen by UEC Steering Group.  Key focus on minors provision and shift to remote, multidisciplinary assessment to improve productivity.
•</t>
  </si>
  <si>
    <t>OPQ</t>
  </si>
  <si>
    <t>•29/03/22
• 23/24 operational plan submits a compliant plan for ED 4 hour performance above the interim 76% target.  List of various community and acute investment schemes support this, enabled by significant additional recurrent investment including in UCR, CAS, discharge, rehab and ASC.  Financial decision pending from system executives.
• Operational Plan also includes further improvements in ambulance handovers which reached their best position in Feb 2023 since April 2021. Alongside regional investment in SWAST (£35m) and 'no divestment' policy locally, this should result in a compliant Cat 2 plan against the interim 30 minute standard (which was achieved in Feb).
• Contractual discussions with Sirona to manage investment into UTC and ensure delivery of contracted minors activity in 23/24 taking place in early April.
 Deliver mitigations identified via Winter Delivery Group, as they are escalated, to recover positions against either a performance trajectory or an agreed bed target impact.
• Agree exceptional system actions for UEC performance ('OPEL 4+ scenarios') at workshop with CNOs and MDs on 11th October.  To include whole system approach to elective and non-elective care and associated harms.
• Ongoing development of data flows and the application of machine learning (e.g. predictive analytics, harm estimation) to improve oversight and management of system flows.  Care Traffic Coordination programme in place to deliver this.</t>
  </si>
  <si>
    <t>Risk refreshed 04/10/22 and progress reset - to be reported weekly henceforth.</t>
  </si>
  <si>
    <t xml:space="preserve">As a result of a long wait RTT profile (&gt;52 weeks) building up since the pandemic
There is a risk that the system will not be able to reduce to zero patients waiting greater than 78 weeks by March 2023, waiting greater than 65 weeks by March 2024 and waiting greater than 52 weeks by March 2025
Which may result in potential harm for patients, worse outcomes and poorer patient experience. </t>
  </si>
  <si>
    <t>July 2023 - Management actions described below continue.
June 2023 - management actions described below continue. Trusts continue with plans to increase capacity and improve productivity and efficiency - as per operational plan. The system utilising IS capacity and is working to improve demand management both in and out of area.  Weekly system EROG meetings continue to track and monitor progress and challenges, as does weekly returns including FOT and Tier to the region team.                                                                                    April/May 2023 - 2023/24 plans finalised and trajectories confirmed.                                                                                                                                                                                                                                                                                                    March 2023 - BNSSG elective hub progressing to FBC. No activity benefit in 23/24 but important progress and development towards future delivery of elective care. CDC, which aims to provide diagnostic capacity for the system, which will support the progress of the long wait recovery is in final weeks of contractual negotiation. Aim for fixed sites towards the end of 23/24 with proposed interim capacity through mobile units for endoscopy and imaging.Trusts have completed operational plans for 23/24 with UHBW trajectories to meet the national ambition of clearance of &gt;65ww and NBT progressing to very near this ambition This will be monitoried through both internal Trust processes and via a system governance route, with a specifc weekly focus at EROG. At this point in time the system is engaged with the Tier process also and submit weekly to a number of returns for both Region and National scrutiny. In terms of internal management actions that have impacted positively on this risk, NBT have, despite pressures in 22/23 maintained two green wards which has significntly helped mitigate aginst the growth of this risk and commit to maintining this is 23/24 and have for 23/24 established 30 additinal core beds, which will act flexibily to provide elective capapcty during periods of reduced winter UEC pressure. Risk is further mitigated through IS delivery (both insourcing and outsourcing) which is tightly monitorred through monthly meetings and weekly scrutiny of long wait patients.Sept 22 - Month end FOT introduced and compartmentalising patients into categories of P6, patient choice to decline transfer, complexity and capacity.
Sept 22 - Month end FOT introduced and compartmentalising patients into categories of P6, patient choice to decline transfer, complexity and capacity.
August 22 - Long waiters remain a primary focus and the Trusts and ICB engage in weekly Tier 1 meetings and a submit a number of detail returns weekly on both admitted and non-admitted patient cohorts. UHBW and the ICB meet twice weekly with Region to prrogress mutual aid, where currently 12 very long wait  paediatric patients have been put forward for transfer to other NHS providers.
June 22 - extensive planning has focussed on the reduction of the longest waiting cohorts and recovery plans include various schemes to increase capacity - weekend working, WLIs, USe of the IS (Insourcing and outsourcing), extension of Knightstone delivery to the of 22/23; application of revised IPC guidance  
May 22 - April actions continued. Mutual aid processes mobilised for 104ww cohorts. Focussed attention on 78ww cohort included in weekly EROG.  
April 22 - weekly operational meetings for elective recovery performance and planning continue, with additional meetings (Tier2) with Region focussed on teh 104ww posiition at UHBW. Close working with the IS to maximise the caapcity available to the CCG and via sub contracts at the Trusts. IPC guidance under review and risk assessments underway across the Trusts to reduce IPC related contraints to the safest minimum constraint. 2022/23 planning provide a series of mitigations and actions to support the increase of elective capacity, sustaining protected green wards/beds in NBT and through community schemes, such as D2A and stroke recongiguration among others, to improve LOS, admission avoidance, educe NC2R and release beds for elective care. A TIF submission has been made for a scheme that includes 4 theatres, 40 beds and equpment, that will support elective recovery going forward, It is anticipated that Healthy Weston 2 developments will further support a reduction in long waiting cohorts</t>
  </si>
  <si>
    <t>July 2023 - new governance structure now embedding. Transistion of internal ICB group from Acute MDT to Elective Service Delivery Unit commenced. EROG will transition to the Elective Recovery Operational Delivery Group and these will feed to the Acute HCIG which is scheduled to launch in August. Ongoing actions to tackle the waiting lists across the Trusts and with the IS continue.
June 2023 - continuation of implementation and tracking of operational plan. Revised ICB governance near complete. a number of system working groups are re establishing, the elective care SDU has a draft TOR and the fisrt meeting will take place in July (wit a transition from the existing MDT in June). Soft launch for Acute HCIG in planning.                                                                                                                                                                                                                                                                                                                         May/April/March 2023 - governance structures review underway. Delivery actions are described in the operational plan narrative and include the continuation of IS utilisation - insourcing and outsourcing; additional lists in areas of pressure; ongoing recruitment and retention drives; utilisation of DMAS where necessary and appropriate in addition to maintaining exiating mutual aid relationships with for example, paed specialities with Derriford and between the BNSSG Trusts. Additional actions for 23/24 include the movement of post op cataracts to community provders as well as the progression of large scale transformation pieces, such as the Elective Hub and CDCs.
Sept 22 - Trusts reviewing all N-Ad patients that reach 78+weeks by the end of Mar 23 to highlight areas that may need mutual aid. All other actions ongoing including mutual aid for admitted patients (currently paed urology in process).
August 22: A number of additional weekly returns have been introduced recently, including detailed breakdown of all long wait breaches, defined by capacity, P6, choice (i,e, choice to not transfer care) and complexity. Additional returns detail those &gt;156 weeks waiting and from Sept 1st a weekly return detailing N-AD cohorts. Mutual aid process have now extended to &gt;78ww cohorts and we await the release of guidance around mutual aid for diagnostics. 
July 22: Previous actions sustained. 
June 22: Revisions to Access Policy to be drafted in line with recommendations from IST. Validation of Non-Admited longer waiting patients (&gt;78 weeks to be validated (admin and clinical) – by end July; &gt;52&lt;78 NA validated by 16th September; and 35-52 NA Validated by 25th Nov). Progressing single PTL in specialities.
May 22: Actions to stretch capacity to support the clearance of long waiting patients currently being developed. Details will be available post June submission, but likley to include additional weekend capacity. IS (SSS) contract signed with NBT to utilise theatre space at weekends, action now to ensure whole team staffing can be sourced. Implmentation of revised IPC restrictions.   
April 22: The 22/23 plans for elective recovery include various actions and mitigations to improve the long waiting position across the system, including the implementation of a mutual aid SOP, both intra system and with(in) Region and beyond. Continued working with the IS throughout 22/23 is detailed as are actions at a system and trust level to protect and expand capacity for elective care - including for example, moving care into the community where appropriate with two schemes proposed for post-op cataracts and glaucoma. The system are currrently progressing business case development for a TIF scheme (theatres and beds) and developing a workforce model to sustain Knightstone ward beyond July 2022.The system has engaged with a workshop and subsequent meeting with Region around GIRFT HVLC and is progressing action plans in key areas, including opthalmology (cataracts) at UHBW, theatre productivity and hip, knee, NOF LOS at NBT,   
February 2022: Theatre productivity exercise with FourEyes commenced and work ongoing. System GIRFT HVLC workshop held with Tim Briggs and Region with subsequent actions.  Knightstone ward open although not in full and lower than anticipated 104s being treated - action underway to increase utilisation by replacing lost beds and increasing on 104s. NBT continue to successful protect 2 green wards enabling c.100+ TCIs to be booked- action to sustain, Prolonged discussions with Spire around Paediatric specialties continue. PWC (original team) now supporting. Exploring possibly opportunities around endoscopy (an area of gap) - mobile units, mutual aid with Salisbury FT, possible increased capacity available from InHealth and up to 4 lists per week at Nuffield if Trusts can staff. 
January 2022: theatre productivity engagement commences in Frb.Elective recovery plan and trajectories - focus on longest waiting patients - have been revised and activity paused in December and January as required to respond to Omicron and UEC pressures, will be reinstated. Additional beds have been opened up in Weston and green wards/beds are being protected for elective recovery.</t>
  </si>
  <si>
    <t xml:space="preserve">March 2023 - with the exception of 4 complex Dieps and 4 patients awaiting cornea graft material all 104ww have been cleared from Trusts waiting lists. The Cornea graft material is an issue nationally as a result of widespread shortages. In terms of 78ww position there has been excellent progress towards the ambition at both Trusts, despite significant pressures, with both coming in in-line or better than operational plan trajectories for 22/23. Over 60% of NBTs residual 78+ww are patients that are choosing to delay. Within the residual 78ww there are also c.42 patients awaiting the availbility of cornea graft material. At the time of writing the totality of the impacts of the junior doctors strike is unknown and it is anticipated that in addition to the cancelled long waiter appointments over this week, more will be displaced to enable the booking or cancer and more clinically urgent patients. This will affect the year end position. Plan trajectories against the national ambition to clear waiters of 65 weeks or more by the end of March 2024 are positive, with UHBW aiming for achievement of this ambition and NBT not far off,  noting a cohort of choice patients within their residual figures. 
Sept 22 - progress significantly better than plan trajectory against the clearance of the 104ww (this week 93 better than plan) cohort and tracking better than plan against the 78ww trajectory also. There remains, however, growth in the 52+ww cohort. End Sept FOT inproved. Tier meetings continue.ECIST visit to UHBW happened this week - awaiting feedbcak report.  
August 2022: We are curently tracking 57 better than plan trajectory for our 104ww cohort and have maintained a better position than plan trajectory for the &gt;78ww cohort also. Growth, however has been consistent in the &gt;52ww cohort as a result of the intense focus on the longer waiting groups. We are currently FOT &lt;100 104ww breaches by the end of Sept and over 50% of these are P6. Currently forecasting 5 capacity breaches and c. 30 complex. The remainder are patients who have declined a transfer of care and chosen to wait as a long waiter. These figures are however changing daily and should be regarded as a point in time forecast only. Mutual aid has been minimal and slow to secure. Currently 12 paediatric patients are being considered for transfer. COVID and other illness, combined with leave has impacted the BRI over the summer and a number of theatre lists have been cancelled as a result - this has impacted longer waiting patients. 
July 22: 104ww position sustained below trajectory at NBT and reducing at UHBW. 78ww position holding against trajectory. 52ww position trending up at both Trusts. Significnt engagement between UHBW and Region re: mutual aid process but it is not yielding activity as anticipated.
June 22: National targets to clear to zero all 104ww capacity breaches by the 30th of June, will not be met at the BNSSG system level, but plans for 22/23 achieve this in year. The National expectation to reduce to zero the 78+ww cohort by the end of March 2023, is also not achieved in the 22/23 plan, but significant improvement has been achieved in the trajectory in the June 20th submission. As a system we have engaged in the Region mutual aid process, but this has not generated the capacity/opportunity anticipated. Plans have been agreed to extend Knightstone to year end. A number of initatives have been approved for UHBW to support improvement in their long wait position. 
May 22: The Trusts are tracking close to plan (NBT slightly better and UHBW slightly worse) and there is a cohort of 5 patients undated at the IS who will be 104ww breaches at the end of June (plus 9 P6). Trusts are currently revising plans for the 104ww and the 78ww position throughout the remainder of the year, the stretch being applied comes with risk and is reliant on additional support. 
April 22: The System position performed better than the revised H2 targets for the 104ww position, the &gt;52 week position and the total waiting list size. The plans submitted on April 28th for 22/23 were non-compliant with the guidance requirements around 104ww and 78ww clearance, The system however, has applied considerable stretch in the plans and identifies key enablers are the successful implmentation of community schemes to improve flow and discharge. IPC constrainst have impacted elective care and recently (last week) released guidance will be reviewed and implemented. COVID rates and NC2R rates continue to impact long waiting elective care activity, and BRI are experiencing particular challenges in some specialisms where P2 patients are waiting &gt;9 weeks, which requires priority over long waiting P4 patients.
February 2022:  Work described in actions. Mutual aid and additional capacity from IS limited. Work within Trusts picking up after the pause and impacts over Dec-Feb. Revised 104 trajectories to end March have been agreed by Region and FOT is 499 (400 UHBW, 99 NBT, inclusive of c.69 P6 0 although noting increasing numbers of patients requesting to defer treatment until the summer 2022). Planning guidance has extended the requirement to eliminate 104s to end June 2022 and introduced requirement to eliminate &gt;78 ww by end March 2023. several TIF EOIs have been submitted in relation to cold site and elective surgical hub development - we await feedback. Two CDC business cases have been submitted, Note these initiatives will not provide capacity at the volume and pace to meet operational elective recovery objectives in 2022/3. Currently identifying gaps through the planning process. Endoscopy has been identified and actions are described. 
January 2022: the impacts of Omicron and UEC pressures have been considerable throughout Dec and January. These pressures still exist, but great effort is being made to reposition elective recovery. There have been some successes and some challenges wit the Independent Sector: Trajectories for the 104ww cohort have been revised in light of the impacts / pressures experienced over the last 2 months - this is not unique to BNSSG and is the position of several systems. </t>
  </si>
  <si>
    <t>As a result of accrued backlogs, recurrent demand outstripping capacity and workforce challenges across several cancer services
There is a risk that patients will wait longer for appointments, diagnosis and treatment 
Which may result in potential harm for patients, worse outcomes and poorer patient experience.</t>
  </si>
  <si>
    <t>*Updated  16/11/2021</t>
  </si>
  <si>
    <t>29/11/2019 UPDATE 01/03/2021</t>
  </si>
  <si>
    <t>August 23 - The system continues to be pressured although currently holding the 63+ day backlog position despite continual IAs severely impacting capacity.  FDS targets are below profile but there is assurance that trajectories will be achieved in Q3.  The Regional team recognise the work both trusts have completed and are taking a lighter touch approach.  Main risks are IA but also skin pathway where work in relation to a teledermatology pathway is at gateway 2 which requires extensive engagement work.
March 2023 - a number of actions have been in place over 22/23 Q4 after recovery plans were reworked at both Trusts. NBT have also been in receipt of focussed support from the Regional team. Operational plans for 23/24 are currently being finalised and a number of actions will contine from 22/23 and new actions will be put in place, including work at the system level to tackle the most significnt areas of challenge, which is skin. Management actions and govenance will continue through the system cancer working group and Board, via the ICB HCIG governance framwork and for SWAG led schemes, such as the TLHC, through SWAG goverance processes which the system in fully engaged with at both the ICB and Trust, manageent and clinical levels.   
Sept 22 - Tier meetings now have a fortnightly focus on cancer. Monthly tracking continues through EROG against operatinal plan and CWT Standrads.
August 22: We continue to monitor referral rates at the tumor site level on a monthly basis, tracking where higher levels are sustained impacting demand/capacity and where referral rates remain lower than pre-pandemic. We have however, noticed that where this is persistent, in Lung for example, treatment levels for Lung cancer are in fact higher than pre-pandemic so other routes than the 2ww referral pathway that is monitored for this measure, are being looked into to account for the difference in referal but not treatment volumes.  Fundng has enabled the recruitment of workforce to support the FDS and support/expedite on going work on the FDS pathways across a number if tumor sites.
July 22: All actions sustained.
June 22: Quality colleagues have joined the cancer working group to support the triangulation of harm/quality data with performance and patient experience. 
May 22: Maximising the reach of national campaigns among the BNSSG population to encourage people to present with possible cancer symptoms or attend screening when invited; Working closely with local groups to support awareness campaigns around healthy living and specific cancer related topics e.g. cervical screening and prostate cancer; Educational opportunities for primary care to improve knowledge of cancer prevention, symptoms and management. Education has included a focus on uptake of screening and cancer symptom awareness for individuals with a Serious Mental Illness (SMI) and Learning Disabilities (LD); Expanding the primary care tele-dermatology programme, provision of dermatoscopes and education sessions; Targeted Lung Health Check-3x Bristol PCNs; Work is underway on Faster Diagnostic Pathways in Prostate, Cervical and UGI, Urology, Gynae, Dermatology and Breast Non-Specific Symptom (NSS) Pathway launched. 
From May 22 CCG quality team will be requested to join to provide a monthly view of harm/compliants/compliments and other markers of quality. Utilisation of the IS (insourcing and outsourcing); WLIs, recruitment and workforce planning, pathway review and improvement (various), changes made to the colorectal pathway and the qFIT criteria; work with primary care on early diagnosis and access to STT; Work is underway on Faster Diagnostic Pathways in Prostate, Cervical and UGI, Urology, Gynae, Dermatology and Breast; Non-Specific Symptom Pathway implemented from March 2022, will support earlier diagnosis of patients with “vague symptoms” and provide a more efficient pathway for patients where a 2ww pathway is not clear or who do not meet the criteria for established 2WW referrals; System engaged in both Targeted Lung Health Check (TLHC) and Lynch Syndrome schemes to support earlier diagnosis.  BNSSG have three sites (PCNs) participating in the SWAG TLHC project from April 2022. This work is driven by a health inequalities position; Action has been taken to improve FDS compliance in gynae at UHBW, including purchasing new equipment that will enable the improvement of hysteroscopy waiting times. UHBW have introduced one-stop hysteroscopy but work continues to improve further. Skin outsourcing is underway and provides a short term improvement/recovery of FDS compliance for skin. SWAG are leading on a large skin programme that the System will engage with in 22/23; Best practice timed pathways are already compliant and signed off by the Alliance for Prostate (NBT), Colorectal and Lung (UHBW and NBT) and Upper GI (UHBW).</t>
  </si>
  <si>
    <t>SLT</t>
  </si>
  <si>
    <t>August 23 - actions as per operating plan narrative are in implementation with focus on BPTP and FDS as well as skin-teledermatology.
March 2023 - actions are described in the narrative for both the BNSSG Operational Plan and the ICS Cancer Alliance Plans for 23/24. Key areas of note include the focus on the BPTP and the FDS, which has been an area of particular challenge in 22/23. Skin pathway review will take priority as the most challenged pathway and work unedrway across the system, such as the development of the CDCs are important to the delivery of cancer pathways in the future. There are SWAG led schemes such as the Targetted Lung Health Check that begin in 3 Bristol PCNs in 23/24 which we are monitoring closely because early evidence from elsewhere suggests increased demand for thorasic surgeries and larger than expected demand for non-cancer findings.   
Sept 22 - Skin is a particularly challenged area. ICB are conducting a scoping review and idnetifying opportunities for improvement/change - telederm key focus. System are engaging in Region driven Skin workstream. Scoping feasibility ot 2ww mutual aid intra system and with neighbouring systems - will meet with neighbour systems ICB cancer leads and SWAG. Trusts have re-worked action plans at specialty level and are now implementing. Actions will be tracked through EROG at a high level. 
August 22: Trusts are reworking recovery action plans at the speciality level. 2ww endoscopy capacity has been reinstated with an existing Independent Sector Provider (ISP) - enabling capacity for 40 points per week per Trust. Additional endoscopy capacity has been secured in the IS and a further site is being discussed, which will take routine / urgent referrals freeing up capacity for 2ww within the Trusts. A pilot, trialling training endoscopists through an ISP site is also in planning to support the expedition of training across the system. Focussed work remains ongoing in the colorectal pathway, specifically the qFIT element and the is work underway across the FDS pathways in a number of tumor site areas.
July 22:  Return to SWAG articulating areas and pathways of concern. Pushing for approval of funding from SWAG to support recovery. Revuew of Skin pathway action plan produced by SWAG/PWC 
June 22: Deep dive into risks and challenges sustaining numbers above max backlog position. System level risks (thematic) identified in workforce and approach to system level solutions to commence, looking at first where common risks across the Trusts are identified. 
May 22: Actions include ongoing recruitment activity across all areas of cancer services and locum support being sourced for critical areas such as uro-oncology in the interim, at UHBW. Bids for SWAG monies to support various aspect of cancer delivery are being developed ahead of the June 10th deadline and include adminsitration workforce to support the MMR for teh personalised care agenda and directly enhanced service development in primary care, including roll out of further GP dermascopy education sessions.
April 22: Implementation of actions and mitigations described in planning submission, including Health inequaliies focus in various lines of work. Lynch syndrome programme being hosted at NBT, engagement in liver surveillance programme; Engagement with primary care in the use of qFIT prior to referral for suspected lower GI cancer; NBT have employed through SWAG funding a Band 7 and Band 6 FDS pathway improvement lead and a forensic analyst at BNSSG to review all elements of the FDS pathway - appointmnts commence in Q1 22/23; Navigator roles have been introduced and their remit to meet the RDS principles from a quality perspective. Planning underway to optimise diagnostic capacity across the system, with a specific focus on endoscopy, optimising utilisation of current IS arrangements, seeking additional IS capacity and exploring the introduction of endoscopy mobile units on Trust sites; Engaged in the development of the CDCs to ensure the integration of cancer pathways; Progression across the system of the roll-out of BPTP and RDS principles -e.g. roll out iof one-stop hysteroscopy in gynae and plans to expand the colposcopy service to Weston; System wide review of dermatology services / support of the SWAG wide review of dermatology and engage in the plan for SWAG/systems based on the outputs of the review; PSFU is operational for colorectal cancer across the System and prostate and breast at NBT and will be transitioned over to the digital MyMedicalRecord (MMR) Remote Monitoring System (RMS) during 2022; Additional sites to agree clinical protocols under discussion with bladder cancer clinical team; Continued focussed recruitment activity for the cancer workforce across all roles types across the System ; Maximise utilisation of the independent sector – outsourcing, insourcing, sub-contracting - for cancer surgery and cancer pathway diagnostics; Identify early risk and seek / utilise mutual aid when necessary and where available through the SWAG mutual aid process; Continue to work with national communications to design initiatives to support patients to report to primary care with cancer symptoms and to attend screening appointments when invited; Continued work with primary care on recognising the early signs of cancer, inequalities, including earlier diagnosis and screening uptake, particularly among people with learning disabilities and Serious mental illness (SMI). As well as prevention - smoking cessation support with Public Health - and pre-habilitation as part of personalised care, which is available across all cancer specialities; Continue to support pathways for GPs to access advice and guidance and STT where appropriate; Expanding the primary care tele-dermatology programme, provision of dermatoscopes and education sessions.                                                                                                                                                                      
February 2022: Mitigating actions continue to be delivered - including recruitment and training, utilisation of the IS, WLIs and expanded working models, pathway reviews, Non-Specific Pathway Launch will take place on the 7th March. Faster Diagnosis Pathways are in development for other specialisms, Bristol has 3 sites identified for participation in the Targeted Lung Health Check programme led by SWAG. activity continues with PCNs to support earlier diagnosis; communications campaigns are underway to encourage presentation of symptoms and uptake of screening - also a specific focus on LD and SMH as part of the inequalities work. Recovery actions will continue into 22/23 Q1.     
January 2022: mitigating actions and activity have been identified and are in implementation phase. Anticipated impact of these are detailed.</t>
  </si>
  <si>
    <t>August 23 - Targets for 63+ day backlog were achieved in 22/23 and despite risks from IA progress is being made on the backlog as well as progression towards FDS trajectories.  CDC contracts have been signed but delivery for fixed sites is unlikely at least for NBT CDC until April 24. Weston may be able to start in Q4 23/24.  Backlogs still remain in endoscopy although a mobile unit on site at NBT will provide some additional capacity thorugh 1 additional room once outsourcing is restarted.  Progress has been made in relation to imaging modalities across both acute providers
March 2023 - Significnt progress has been achieved by both Trusts throughout Q4 22/23 particularly around the core recovery metric of the max backlog position. NBT have sustainably resolved the issues they had been experiencing around tracking capacity and have for 5 months now been performing better than their plan targets and at the time of writing performing significantly better than target. UHBW have maintained an improvement trend over the last 5 months and are progressing towards their target. It should be noted however that it is anticipated there will be impacts from the industrial action. The area of challenge and concern has been the 28 day FDS. There are sugnificnt challenges around some cancer pathways, but moreover around key diagnostic modalities, notably endoscopy. the developement of the CDCs in 23/24 is aimed to support the delivery of urgent cancer pathways.Activity around recruitment is ongoing - both substantive and locum.     
Dec 2022 - reviewed no update this month
Sept 22 - performance continued to deteriorate until this most recent week where the backlog position showed significant improvement in NBT as a result of PTL cleansing. UHBW have alsorecorded an improvement, anticipated to be the result recently implemented recovery actions. There are waits in some 2ww pathways that are of concern - immediate actions are being implemented, such as mega clinics for breast, locum capacity for skin and pathway changes to enable STT for colorectal 2ww at Weston. We are working to increase endoscopy capacity through InHealth. 
August 22: Cancer performance, especially the backlog position (recovery metric) is deteriorating and w/c 22/8/22 was the worst recorded to date this year. Trusts are re-working their recovery plans at speciality level. We await sight of these. Workforce challenges persist across many roles, across adminsitrative and clinical, substantive and locum. We have had confirmation that the SWAG allocation to the system against the Placed Based Funding requests have in the main been granted, which will support recovery in key areas, although some are linked to recruitment, where challenges persist.  
July 22: NBT in Tier 1 for cancer 62+day backlog position. UHBW backlog position worsened this year. workforce challenges remain.
June 22: The System has recorded a detieoration in cancer performance across most metrics and UHBW have moved into a non-compliant position in the Max Backlog, which is expected to sustain for some weeks. Mitigations are in place. NBT report sustained DQ in the PTL where closed pathways remain recorded as open on the Somerset Cancer Registry (additional resource has been put in place to support cleansing). Genuine backlog position across the System is not on track to meet the Q1 plan. Referral recovery recorded the highest rates since the pandemic in the recetly released April data, with a number of tumor site pathways in excess of 100% of 2019/20 levels. The system are working collaboratively on improving the front end of the colorectal pathway and in supporting primary care in accessing STT pathways. 
May 22: Cancer remains challenged. Focus has been on the max backlog posiiton but performance across all CWT standards, with the exception of the 31d standards for drugs and radiotherapy, remains consistently challenged. COVID sickness among both the workforce and patient population has further impacted. Breast screening backlog has recovered. The breast pathway at NBT and the colorectal pathway across the system are the key areas of concern and recently issues have developed with the colorectal STT pathway to radiology where it has been found that rejections are not always being notified to the referring GP. 
April 22: Cancer remains challenged across the system and across the Region. Performance has improved in the most recently released data set (Feb 22) but it has been noted that when activity increases, performance tends to decline, bceause a greater proportion of those seen/treated are from the backlogs that accrued over the pandemic. Workforce shortages (not unique to our system) continue to impact cancer services, accross various role types. UHBW mave maintained a compliant recovery position in terms of the maximum backlog, NBT have not. sustained breaches are in part a reflection on the tertiary status and the late referrals in and the more complex patients/pathways - this was teh case pre-pamdemic also. The cancer plans submitted for 22/23 are non-compliant at the system level for the key recovery metric. Activity rates however, remain high. 
February 2022:  As training progresses with the new cohort of tracking staff we are seeing improvements Intech data quality of the PTL and subsequent performance data - this will continue, Several areas of recruitment have been successful and notably FDS staff in NBT that will support the achievement of this Standard. 
January 2022:  we have a comprehensive understanding of the areas of concern across the system Significant issues related to DQ in the PTL caused by tracking capacity loss has been addressed, although ensuring resilience in this aspect of the workforce as well as other areas will remain an area of focus. Workforce capacity to support in the area of diagnostics is another key area, critical to the delivery of the CWTstandards. Cancer is now a focus at a Regional level. Note that cancer delivery has been affected over Dec and Jan and this will be evidenced in upcoming data on performance. Cancer surgeries across three specialisms have been cancelled and mutual aid was secured with Liverpool for the thoracic cases.</t>
  </si>
  <si>
    <t>18/02/2020 
Updated
02/02/2021</t>
  </si>
  <si>
    <t xml:space="preserve">As a result of workforce challenges (nationally reflected)
There is a risk that patients will wait longer for diagnostic appointments for their tests and there is a risk to delays in report turnaround times 
Which may result in in a later diagnosis of their condition and the commencement of appropriate treatment.
We are working to Regional and National ambitions around recovery, which include reaching DM01 of no greater than 25% across all modalities by end March 2023no greater than 15% by the end of March 2024 and no greater than 5% by the end of March 2025  (DM01 is no greater than 1% - recovery nationally is working towards this. </t>
  </si>
  <si>
    <t xml:space="preserve">August 23 - Further regional / national focus on diagnostics II focus with plan for improvement to be drafted by September 2023.  ERODG ( previously ERPG) will still oversee diagnostic performance.  CDC contracts signed which will provide further capacity in 2024 onwards and implementation of CDCs is now in progress.  IS activity continues to be delivered and monitored through ICB contractural review meetings as well as through Trust subcontracts.
March 2023 - Management actions remain as per previous with a monthly focus through EROG which will feed into the Acute HCIG in the new ICB governance structure. Currently both DAG and Diagnostics Board remain and this is in addition to a number management meetings supporting the progression of the CDCs. Diagnostics delivery through the IS continues and is tracked and assured through both Monthly Operational and Performance focussed meetings as well as quarterly Contractual Review Meetings. In addition to the ICB contracts, both Trusts hold subcontracts with the IS for diagnostics delivery..  Diagnostics is also included as part of reporting to Tier meetings.   
Sept 22 - Monitoring new IS capacity delivery for endoscopy (InHealth and PPG). 
August 2022: As a system we track progress against operational plan and regional ambitions for 22/23 monthly at EROG.  Workforce is a key challenge across several modalities, notably endoscopy, where we are working with Region and HEE to develop a training list pilot to expedite endoscopist training through the IS. We continually seek additional capacity through Independent Sector Providers and have this month secured and commenced transfers with an ISP and are in conversations about expanding to another site to increase capacity further.
July 2022: Actions continue, Regional returns to identifiy needs/support underway.
June 2022: Trajectories mapped against the Regional ambitions around the &gt;26ww positions and the 75% &lt;6w DM01.  
May 2022: Actions ongoing, including explorations of opportunities for expanding capacity in endoscopy. 
April 2022: Diagnostics performance tracked by the performance improvement team at the CCG, additional focussed scrutiny on endoscopy. Fortnightly performance meetings between system and Regions with Trust and CCG representation. Focussing on performance, DQ issues identified in the data set, and recovery/improvement plans. Various mitigating actions are in place to increase capacity, including WLIs, insourcing, outsourcing etc.                                                                                
January 2022: Trusts are concluding the DQ work. Meeting fortnightly with Region to track progress.  Diagnostics remains a key element of EROG. IS capacity remains utilised and new opportunities consistently sought </t>
  </si>
  <si>
    <t xml:space="preserve">August 2023 - Actions are as per operting plan narrative including CDC development, IS utilisation as well as the regional asks now contained inthe diagnostic II focus work.  Also attention to workforce and closer working with networkds to aid delivery of pathology and histopathology targets
March 2023 - Actions are described in the operational plan narrative and include the continued utilisation of the IS (both outsourcing and insourcing), a focus on improving utilisation of lists and productivity; a focus on workforce transformation including novel projects to test expedition of training (endoscopy) through an IS partnership, system wide passporting (endoscopy) and engagement with Calderdale Framework (imaging and Echo support workers) and the progression of CDC development at two sites in BNSSG.      
Sept 22 - participating in Region workshops for echocardiography in Oct. Engaging with Region on workforce challenges in Echo and Endoscopy.
August 22: We await recovery plans from the Trusts that detail action and activity at modality level - we have draft endoscopy from both Trusts, but await other modalities, Progress converstaions with new ISP site for endocopy capacity. 
June 22:  Work on going with ISP to finalise arrangements for endoscopy capacity. CDC proposal development ongoing.
May 22: Ongoing work revising the priorities for the CDC proposals and business case development, Finalising agreements for additional endoscopy capacity with the IS. Additional IS provider has come forward to offer additional endo capacity, currently exploring this as this provider typically requires tariff+. Echo and Endo recovery plans signed off and actions to be implemented. 
April 22: Several modalities are non-compliant in the 22/23 plan. Optimising utilisation of the already contracted IS caapcity and seeking additional capacity through new arrangements - currently engaged in conversation with GPCare regards NOUS capacity and exploring mobile units for additional endo capacity.                                                                                                           
February 2022: Endoscopy has been identified as a gap in 22/23 so concerted effort to identify possible solutions underway. Exploring feasibility of mobile unit(s), capacity at the IS (staffed and unstaffed)- Recover plans for echo in train. Identified gap wit the loss of the Biobank contract - have approached biobank regards extending contract, but they are unable to do so.          
January 2022: As below. The CDC short form business case was submitted on 28/1/22 </t>
  </si>
  <si>
    <t>August 2023 - Progress has been made on imaging modalities and this continues.  Still regional concerns over NOUS, endoscopy / colonoscopy and histopathology, also sleep for UHBW with a focus on a diagnostic focus with a plan in place by September 2023 with a view to commence delivery from mid September 2023.  UHBW plan for endoscopy )all tests) has improved position with less focus from NHSE. IA is still biggest risk and impact on performance.
March 2023 - some aspects of diagnostics have progressed well in Q4 22/23. NBT have achieved all regional targets for all imaging modalities ahead of time and UHBW have achieved this fro neuro phys and audiology. UHBW have an issue with sleep recovey and reporting, but await a steer on next steps as it seems a national underportig may be occuring. Endoscopy remains the most signficant challenge across both Trusts. Both Trusts received visits from the Regional team around endoscopy in Nov/Dec. Endoscopy has been impacted by industrial action and teh impacts have not been limited to the NHS strikes, but also by the rail among others.   
Dec 22 - Reviewed - No further update
Sept 22 - workforce continues to be a significant challenge. This is reflected nationally and Region are coordinating a focus for endo and echo workforce. We have secured additional ISP capacity for endoscopy.          
August 22: Diagnostics remains challenged across all high volume modalities and DM01 is not being met. We are tracking performance against plan as well as Standard monthly and continually seeking capacity to support recovery and work through immediate backlogs. Longer term plans are in dveelopment and currently two approaches to CDC plans are in development - one NHS only and one NHS/IS partnership - the latter pending confirmation of Region approach/approval. 
July 22 - position remains as June. CDC options appraisal workshop completed and outputs pending.
June 22 - endoscopy and echo modalities remain the key areas of concern. Demand and accrued backlogs outstrip capacity. Recovery plans are in place and the progression of these is mapped into the trajectories against the Regionally set ambitions. workforce challenges persist in some modalities, this is reflected at a National scale and also affecting our local ISP. Additional endoscopy capacity has been identified with an ISP. 
May 22 - diagnostics remain challenged across the modalities, performance is far in excess of the 1% &gt;6 week standard. Capacity remains challenged in key modalities, such as echo and endoscopy. Additional IS capacity has been identified for endoscopy and opportunities seem to be several, but in small amounts. Primary area of concern now echo. Region will be applying greater scrutiny to the diagnostic position and will be introducing mutual aid processes shortly. CDC proposals have been impacted by revised financial assessments that show a significnt deficit.
April 22 - diagnostics performance remains challenged, sustained by long wait backlogs across several modalities. Endoscopy capacity is of particular concern, particularly compromised in the BRI where endo recovery suites are being used for escalation. There are various arrangements in place WLI, insourcing, outsourcing.  We are working to improve utilisation of curent IS endo capacity and seek additional capacity for NOUS and endo. CDC progress is ongoing, but at best will not deliver capacity untill Oct 2024 and the current proposals for 2 sites is under question as costs are increased above initial assessment.     
February 2022: Performance against plan dropped across most modalities in December. Planning activity has identified gaps in 22/23 in endo and MRI - exploring possible opportunities. Recovery plan in train for echo. 
January 2022: Diagnostics remains an area of challenge - while the activity levels are in the main above baseline and above H2 plan trajectory the volume of demand and backlog persists. Areas of particular concern remain as endoscopy, echocardiography, and the niche areas of paediatric MRI and Cardiac MRI. Work continues to identify capacity in the IS and with other Providers. We have had some challenges wit the IS in that they have not delivered capacity and expected and/or we have identified quality issues and breaches of target wait times. There are significant gaps in some areas of the workforce, such as radiographers at Weston</t>
  </si>
  <si>
    <t>The Autism diagnosis "needs led" system change transformation programme does not result in the experience of young people &amp; their families waiting being significantly improved through improved communications, information and support</t>
  </si>
  <si>
    <t xml:space="preserve">Autism Hub in Bristol providing one stop shop and more rapid diagnosis
15  new or expanded projects grant funded to provide early support pre-diagnosis
Peer/Professional Early Support Workshops commissioned and being delivered by PCFs
Keyworker Team recruitment completed
User Experience digital project moving to procurement stage to transform 4 concepts into testable platforms
</t>
  </si>
  <si>
    <t>CCG Quality Committee
LD&amp;A Programme Board</t>
  </si>
  <si>
    <t xml:space="preserve">Clinical Executive Committee Autism and ADHD Workshop 09.06.22
Need to secure ICB  agreement to  develop a system change plan and appropriate workforce  resource to progress
Sirona tightened referral acceptance criteria to reduce the number of c&amp;yp joining the pathway.
</t>
  </si>
  <si>
    <t>Additional Clinical Psychologsit capacity has proved sucessful in reducing waiting list in  North Somerset 
15 new early help support projects in development went live on 1st April
Peer &amp; Professional Family Support Workhops being delivered across BNSSG
New autism support services listed on Remedy primarily to support GPs
Sirona waiting list 2022/2023 initiative underway</t>
  </si>
  <si>
    <t>12.06.23</t>
  </si>
  <si>
    <t>Greg Penlington</t>
  </si>
  <si>
    <t>Dani Sapsford</t>
  </si>
  <si>
    <t>July 23 - Managment actions continue as previous update
June 2023 - management actions continue. Trusts continue with actions as per operational plan. The system is supporting challenges with the Skin pathway to improve demand management from out of area.  System EROG meetings continue to track and monitor progress and challenges and the System Cancer Working Group continues to meet fortnightly. FDS and Operational Planning funding from SWAG was approved w/c 5th June. This work will now progress and be tracked through quarterly returns to SWAG. .                                                                                                                                                                                                                                                                                                                                       April/May 2023 - Operational Plans for 23/24 meet national ambitions for the core recovery metrics of the FDS and backlog (63+day) clearance). Key areas of challenge remain a priority forcus and the system commits to working through improvements in the skin pathway, for example.                                                                                                                                                                                                                                                                                                                                        March 2023 - a number of actions have been in place over 22/23 Q4 after recovery plans were reworked at both Trusts. NBT have also been in receipt of focussed support from the Regional team. Operational plans for 23/24 are currently being finalised and a number of actions will contine from 22/23 and new actions will be put in place, including work at the system level to tackle the most significnt areas of challenge, which is skin. Management actions and govenance will continue through the system cancer working group and Board, via the ICB HCIG governance framwork and for SWAG led schemes, such as the TLHC, through SWAG goverance processes which the system in fully engaged with at both the ICB and Trust, manageent and clinical levels.   
Sept 22 - Tier meetings now have a fortnightly focus on cancer. Monthly tracking continues through EROG against operatinal plan and CWT Standrads.
August 22: We continue to monitor referral rates at the tumor site level on a monthly basis, tracking where higher levels are sustained impacting demand/capacity and where referral rates remain lower than pre-pandemic. We have however, noticed that where this is persistent, in Lung for example, treatment levels for Lung cancer are in fact higher than pre-pandemic so other routes than the 2ww referral pathway that is monitored for this measure, are being looked into to account for the difference in referal but not treatment volumes.  Fundng has enabled the recruitment of workforce to support the FDS and support/expedite on going work on the FDS pathways across a number if tumor sites.
July 22: All actions sustained.
June 22: Quality colleagues have joined the cancer working group to support the triangulation of harm/quality data with performance and patient experience. 
May 22: Maximising the reach of national campaigns among the BNSSG population to encourage people to present with possible cancer symptoms or attend screening when invited; Working closely with local groups to support awareness campaigns around healthy living and specific cancer related topics e.g. cervical screening and prostate cancer; Educational opportunities for primary care to improve knowledge of cancer prevention, symptoms and management. Education has included a focus on uptake of screening and cancer symptom awareness for individuals with a Serious Mental Illness (SMI) and Learning Disabilities (LD); Expanding the primary care tele-dermatology programme, provision of dermatoscopes and education sessions; Targeted Lung Health Check-3x Bristol PCNs; Work is underway on Faster Diagnostic Pathways in Prostate, Cervical and UGI, Urology, Gynae, Dermatology and Breast Non-Specific Symptom (NSS) Pathway launched. 
From May 22 CCG quality team will be requested to join to provide a monthly view of harm/compliants/compliments and other markers of quality. Utilisation of the IS (insourcing and outsourcing); WLIs, recruitment and workforce planning, pathway review and improvement (various), changes made to the colorectal pathway and the qFIT criteria; work with primary care on early diagnosis and access to STT; Work is underway on Faster Diagnostic Pathways in Prostate, Cervical and UGI, Urology, Gynae, Dermatology and Breast; Non-Specific Symptom Pathway implemented from March 2022, will support earlier diagnosis of patients with “vague symptoms” and provide a more efficient pathway for patients where a 2ww pathway is not clear or who do not meet the criteria for established 2WW referrals; System engaged in both Targeted Lung Health Check (TLHC) and Lynch Syndrome schemes to support earlier diagnosis.  BNSSG have three sites (PCNs) participating in the SWAG TLHC project from April 2022. This work is driven by a health inequalities position; Action has been taken to improve FDS compliance in gynae at UHBW, including purchasing new equipment that will enable the improvement of hysteroscopy waiting times. UHBW have introduced one-stop hysteroscopy but work continues to improve further. Skin outsourcing is underway and provides a short term improvement/recovery of FDS compliance for skin. SWAG are leading on a large skin programme that the System will engage with in 22/23; Best practice timed pathways are already compliant and signed off by the Alliance for Prostate (NBT), Colorectal and Lung (UHBW and NBT) and Upper GI (UHBW).</t>
  </si>
  <si>
    <t>July 23 - Approval received against FDS and Operational performance funding requests - action underway to implement this work now.  Bids submitted against Earlier Diagnosis, PCS and treatment variation, outcomes pending.  Bids against health inequalities in development - fuding call expected to open in August.
June 2023 - governance review near complete and revised process for approval of funding requests to SWAG drafted. FDS/OP funding request outcomes received and approved monies to be taken forward. New processes for funding requests for earlier diagnosis, health inequalities, Person centred care and innovation have commenced - earlier diagnosis bids are drafted for submission. It is expected that the PCC will be launched this week which the system will respond to.. May/April/March 2023 - Governance review underway. Delivery actions are described in the narrative for both the BNSSG Operational Plan and the ICS Cancer Alliance Plans for 23/24. Key areas of note include the focus on the BPTP and the FDS, which has been an area of particular challenge in 22/23. Skin pathway review will take priority as the most challenged pathway and work unedrway across the system, such as the development of the CDCs are important to the delivery of cancer pathways in the future. There are SWAG led schemes such as the Targetted Lung Health Check that begin in 3 Bristol PCNs in 23/24 which we are monitoring closely because early evidence from elsewhere suggests increased demand for thorasic surgeries and larger than expected demand for non-cancer findings.   
Sept 22 - Skin is a particularly challenged area. ICB are conducting a scoping review and idnetifying opportunities for improvement/change - telederm key focus. System are engaging in Region driven Skin workstream. Scoping feasibility ot 2ww mutual aid intra system and with neighbouring systems - will meet with neighbour systems ICB cancer leads and SWAG. Trusts have re-worked action plans at specialty level and are now implementing. Actions will be tracked through EROG at a high level. 
August 22: Trusts are reworking recovery action plans at the speciality level. 2ww endoscopy capacity has been reinstated with an existing Independent Sector Provider (ISP) - enabling capacity for 40 points per week per Trust. Additional endoscopy capacity has been secured in the IS and a further site is being discussed, which will take routine / urgent referrals freeing up capacity for 2ww within the Trusts. A pilot, trialling training endoscopists through an ISP site is also in planning to support the expedition of training across the system. Focussed work remains ongoing in the colorectal pathway, specifically the qFIT element and the is work underway across the FDS pathways in a number of tumor site areas.
July 22:  Return to SWAG articulating areas and pathways of concern. Pushing for approval of funding from SWAG to support recovery. Revuew of Skin pathway action plan produced by SWAG/PWC 
June 22: Deep dive into risks and challenges sustaining numbers above max backlog position. System level risks (thematic) identified in workforce and approach to system level solutions to commence, looking at first where common risks across the Trusts are identified. 
May 22: Actions include ongoing recruitment activity across all areas of cancer services and locum support being sourced for critical areas such as uro-oncology in the interim, at UHBW. Bids for SWAG monies to support various aspect of cancer delivery are being developed ahead of the June 10th deadline and include adminsitration workforce to support the MMR for teh personalised care agenda and directly enhanced service development in primary care, including roll out of further GP dermascopy education sessions.
April 22: Implementation of actions and mitigations described in planning submission, including Health inequaliies focus in various lines of work. Lynch syndrome programme being hosted at NBT, engagement in liver surveillance programme; Engagement with primary care in the use of qFIT prior to referral for suspected lower GI cancer; NBT have employed through SWAG funding a Band 7 and Band 6 FDS pathway improvement lead and a forensic analyst at BNSSG to review all elements of the FDS pathway - appointmnts commence in Q1 22/23; Navigator roles have been introduced and their remit to meet the RDS principles from a quality perspective. Planning underway to optimise diagnostic capacity across the system, with a specific focus on endoscopy, optimising utilisation of current IS arrangements, seeking additional IS capacity and exploring the introduction of endoscopy mobile units on Trust sites; Engaged in the development of the CDCs to ensure the integration of cancer pathways; Progression across the system of the roll-out of BPTP and RDS principles -e.g. roll out iof one-stop hysteroscopy in gynae and plans to expand the colposcopy service to Weston; System wide review of dermatology services / support of the SWAG wide review of dermatology and engage in the plan for SWAG/systems based on the outputs of the review; PSFU is operational for colorectal cancer across the System and prostate and breast at NBT and will be transitioned over to the digital MyMedicalRecord (MMR) Remote Monitoring System (RMS) during 2022; Additional sites to agree clinical protocols under discussion with bladder cancer clinical team; Continued focussed recruitment activity for the cancer workforce across all roles types across the System ; Maximise utilisation of the independent sector – outsourcing, insourcing, sub-contracting - for cancer surgery and cancer pathway diagnostics; Identify early risk and seek / utilise mutual aid when necessary and where available through the SWAG mutual aid process; Continue to work with national communications to design initiatives to support patients to report to primary care with cancer symptoms and to attend screening appointments when invited; Continued work with primary care on recognising the early signs of cancer, inequalities, including earlier diagnosis and screening uptake, particularly among people with learning disabilities and Serious mental illness (SMI). As well as prevention - smoking cessation support with Public Health - and pre-habilitation as part of personalised care, which is available across all cancer specialities; Continue to support pathways for GPs to access advice and guidance and STT where appropriate; Expanding the primary care tele-dermatology programme, provision of dermatoscopes and education sessions.                                                                                                                                                                      
February 2022: Mitigating actions continue to be delivered - including recruitment and training, utilisation of the IS, WLIs and expanded working models, pathway reviews, Non-Specific Pathway Launch will take place on the 7th March. Faster Diagnosis Pathways are in development for other specialisms, Bristol has 3 sites identified for participation in the Targeted Lung Health Check programme led by SWAG. activity continues with PCNs to support earlier diagnosis; communications campaigns are underway to encourage presentation of symptoms and uptake of screening - also a specific focus on LD and SMH as part of the inequalities work. Recovery actions will continue into 22/23 Q1.     
January 2022: mitigating actions and activity have been identified and are in implementation phase. Anticipated impact of these are detailed.</t>
  </si>
  <si>
    <t>July 2023 - May and June data was showing improved positions across the recovery metrics, but the risks from IA in July could be significant - 5x days of Junior Doctor, 2 x days of consultant and 2 xx days of Radiographer. The impacts of these are predicted to take several months to recover performance.
 June 2023 - Industrial action has impacted on cancer delivery and this is showing in the performance metrics (FDS and backlog), both Trusts are implementing mitigations to reduce impacts. hallenges remain with out of area demand on skin pathways and the ICB are supporting the conversations. May/April 2023 -  Significant improvements made in backlog recovery in Q3/4 of 22/23 have been impacted slightly by the industrial action, but remains better than original plan trajectories at the system level. Despite IA, improvements in FDS have been achieved. The actions and mitigations invested in in later 22/23 coninue into 23/24.                                                                                                                                                                                                                                                                                                                    March 2023 - Significnt progress has been achieved by both Trusts throughout Q4 22/23 particularly around the core recovery metric of the max backlog position. NBT have sustainably resolved the issues they had been experiencing around tracking capacity and have for 5 months now been performing better than their plan targets and at the time of writing performing significantly better than target. UHBW have maintained an improvement trend over the last 5 months and are progressing towards their target. It should be noted however that it is anticipated there will be impacts from the industrial action. The area of challenge and concern has been the 28 day FDS. There are sugnificnt challenges around some cancer pathways, but moreover around key diagnostic modalities, notably endoscopy. the developement of the CDCs in 23/24 is aimed to support the delivery of urgent cancer pathways.Activity around recruitment is ongoing - both substantive and locum.     
Dec 2022 - reviewed no update this month
Sept 22 - performance continued to deteriorate until this most recent week where the backlog position showed significant improvement in NBT as a result of PTL cleansing. UHBW have alsorecorded an improvement, anticipated to be the result recently implemented recovery actions. There are waits in some 2ww pathways that are of concern - immediate actions are being implemented, such as mega clinics for breast, locum capacity for skin and pathway changes to enable STT for colorectal 2ww at Weston. We are working to increase endoscopy capacity through InHealth. 
August 22: Cancer performance, especially the backlog position (recovery metric) is deteriorating and w/c 22/8/22 was the worst recorded to date this year. Trusts are re-working their recovery plans at speciality level. We await sight of these. Workforce challenges persist across many roles, across adminsitrative and clinical, substantive and locum. We have had confirmation that the SWAG allocation to the system against the Placed Based Funding requests have in the main been granted, which will support recovery in key areas, although some are linked to recruitment, where challenges persist.  
July 22: NBT in Tier 1 for cancer 62+day backlog position. UHBW backlog position worsened this year. workforce challenges remain.
June 22: The System has recorded a detieoration in cancer performance across most metrics and UHBW have moved into a non-compliant position in the Max Backlog, which is expected to sustain for some weeks. Mitigations are in place. NBT report sustained DQ in the PTL where closed pathways remain recorded as open on the Somerset Cancer Registry (additional resource has been put in place to support cleansing). Genuine backlog position across the System is not on track to meet the Q1 plan. Referral recovery recorded the highest rates since the pandemic in the recetly released April data, with a number of tumor site pathways in excess of 100% of 2019/20 levels. The system are working collaboratively on improving the front end of the colorectal pathway and in supporting primary care in accessing STT pathways. 
May 22: Cancer remains challenged. Focus has been on the max backlog posiiton but performance across all CWT standards, with the exception of the 31d standards for drugs and radiotherapy, remains consistently challenged. COVID sickness among both the workforce and patient population has further impacted. Breast screening backlog has recovered. The breast pathway at NBT and the colorectal pathway across the system are the key areas of concern and recently issues have developed with the colorectal STT pathway to radiology where it has been found that rejections are not always being notified to the referring GP. 
April 22: Cancer remains challenged across the system and across the Region. Performance has improved in the most recently released data set (Feb 22) but it has been noted that when activity increases, performance tends to decline, bceause a greater proportion of those seen/treated are from the backlogs that accrued over the pandemic. Workforce shortages (not unique to our system) continue to impact cancer services, accross various role types. UHBW mave maintained a compliant recovery position in terms of the maximum backlog, NBT have not. sustained breaches are in part a reflection on the tertiary status and the late referrals in and the more complex patients/pathways - this was teh case pre-pamdemic also. The cancer plans submitted for 22/23 are non-compliant at the system level for the key recovery metric. Activity rates however, remain high. 
February 2022:  As training progresses with the new cohort of tracking staff we are seeing improvements Intech data quality of the PTL and subsequent performance data - this will continue, Several areas of recruitment have been successful and notably FDS staff in NBT that will support the achievement of this Standard. 
January 2022:  we have a comprehensive understanding of the areas of concern across the system Significant issues related to DQ in the PTL caused by tracking capacity loss has been addressed, although ensuring resilience in this aspect of the workforce as well as other areas will remain an area of focus. Workforce capacity to support in the area of diagnostics is another key area, critical to the delivery of the CWTstandards. Cancer is now a focus at a Regional level. Note that cancer delivery has been affected over Dec and Jan and this will be evidenced in upcoming data on performance. Cancer surgeries across three specialisms have been cancelled and mutual aid was secured with Liverpool for the thoracic cases.</t>
  </si>
  <si>
    <t xml:space="preserve">July 2023 - management actions continue as previously described.  The additional scrutiny on UHBW endoscopy from the Regional team has been stepped down in recognition of the sustained improvement achieved
June 2023 - management actions continue. Trusts continue with plans to increase capacity and improve productivity and efficiency - as per operational plan. The system utilising IS capacity.  ICB governance is forming up and System EROG meetings continue to track and monitor progress and challenges,and a system working group for diagnostics will be re-established by end June/Early Jully. Key challenge area remains endoscopy and a system endoscopy meeting will be maintained that focusses on both performance and transformation, including workforce.                                  
May/April 2023 - governance structures at the system level under review - EROG remains system level meeting reviewing performance and performance improvement. Endoscopy performance and transformation meetings, chaired by ICS clinical leads also continue.                                                                                                                                                                                                                                                                                                                                                                             March 2023 - Management actions remain as per previous with a monthly focus through EROG which will feed into the Acute HCIG in the new ICB governance structure. Currently both DAG and Diagnostics Board remain and this is in addition to a number management meetings supporting the progression of the CDCs. Diagnostics delivery through the IS continues and is tracked and assured through both Monthly Operational and Performance focussed meetings as well as quarterly Contractual Review Meetings. In addition to the ICB contracts, both Trusts hold subcontracts with the IS for diagnostics delivery..  Diagnostics is also included as part of reporting to Tier meetings.   
Sept 22 - Monitoring new IS capacity delivery for endoscopy (InHealth and PPG). 
August 2022: As a system we track progress against operational plan and regional ambitions for 22/23 monthly at EROG.  Workforce is a key challenge across several modalities, notably endoscopy, where we are working with Region and HEE to develop a training list pilot to expedite endoscopist training through the IS. We continually seek additional capacity through Independent Sector Providers and have this month secured and commenced transfers with an ISP and are in conversations about expanding to another site to increase capacity further.
July 2022: Actions continue, Regional returns to identifiy needs/support underway.
June 2022: Trajectories mapped against the Regional ambitions around the &gt;26ww positions and the 75% &lt;6w DM01.  
May 2022: Actions ongoing, including explorations of opportunities for expanding capacity in endoscopy. 
April 2022: Diagnostics performance tracked by the performance improvement team at the CCG, additional focussed scrutiny on endoscopy. Fortnightly performance meetings between system and Regions with Trust and CCG representation. Focussing on performance, DQ issues identified in the data set, and recovery/improvement plans. Various mitigating actions are in place to increase capacity, including WLIs, insourcing, outsourcing etc.                                                                                
January 2022: Trusts are concluding the DQ work. Meeting fortnightly with Region to track progress.  Diagnostics remains a key element of EROG. IS capacity remains utilised and new opportunities consistently sought </t>
  </si>
  <si>
    <t xml:space="preserve">July 2023 - management actions continue as previously described.  The additional scrutiny on UHBW endoscopy from the Regional team has been stepped down in recognition of the sustained improvement achieved
June 2023 - management actions continue. Trusts continue with plans to increase capacity and improve productivity and efficiency - as per operational plan. The system utilising IS capacity.  ICB governance is forming up and System EROG meetings continue to track and monitor progress and challenges,and a system working group for diagnostics will be re-established by end June/Early Jully. Key challenge area remains endoscopy and a system endoscopy meeting will be maintained that focusses on both performance and transformation, including workforce.                                  
May/April 2023 - governance structures at the system level under review - EROG remains system level meeting reviewing performance and performance improvement. Endoscopy performance and transformation meetings, chaired by ICS clinical leads also continue.                                                                                                                                                                                                                                                                                                                                                                             March 2023 - Management actions remain as per previous with a monthly focus through EROG which will feed into the Acute HCIG in the new ICB governance structure. Currently both DAG and Diagnostics Board remain and this is in addition to a number management meetings supporting the progression of the CDCs. Diagnostics delivery through the IS continues and is tracked and assured through both Monthly Operational and Performance focussed meetings as well as quarterly Contractual Review Meetings. In addition to the ICB contracts, both Trusts hold subcontracts with the IS for diagnostics delivery..  Diagnostics is also included as part of reporting to Tier meetings.   
Sept 22 - Monitoring new IS capacity delivery for endoscopy (InHealth and PPG). 
August 2022: As a system we track progress against operational plan and regional ambitions for 22/23 monthly at EROG.  Workforce is a key challenge across several modalities, notably endoscopy, where we are working with Region and HEE to develop a training list pilot to expedite endoscopist training through the IS. We continually seek additional capacity through Independent Sector Providers and have this month secured and commenced transfers with an ISP and are in conversations about expanding to another site to increase capacity further.
July 2022: Actions continue, Regional returns to identifiy needs/support underway.
June 2022: Trajectories mapped against the Regional ambitions around the &gt;26ww positions and the 75% &lt;6w DM01.  
May 2022: Actions ongoing, including explorations of opportunities for expanding capacity in endoscopy. 
April 2022: Diagnostics performance tracked by the performance improvement team at the CCG, additional focussed scrutiny on endoscopy. Fortnightly performance meetings between system and Regions with Trust and CCG representation. Focussing on performance, DQ issues identified in the data set, and recovery/improvement plans. Various mitigating actions are in place to increase capacity, including WLIs, insourcing, outsourcing etc.                                                                                
January 2022: Trusts are concluding the DQ work. Meeting fortnightly with Region to track progress.  Diagnostics remains a key element of EROG. IS capacity remains utilised and new opportunities consistently sought    </t>
  </si>
  <si>
    <t>July 2023 - CDC contracts signed. Region have stepped down fortnightly meetings to monthly as a result of sustained improvement in diagnostic performance across the system..  June 2023 - negotiations around CDC continue. Performance improving in some modalities. imaging demonstrating greater pace of recovery.                                                                                                                                                                                                         . May/April 2023 - CDCs progressing. Mobile unts contracts signed and endo unit sited and due for go live 2/5/23 and 2x imaging (1 at Cossham and 1 at Weston) due for go live by end May/early June. Aim for fixed sites in Jan-Mar 2024.                                          March 2023 - some aspects of diagnostics have progressed well in Q4 22/23. NBT have achieved all regional targets for all imaging modalities ahead of time and UHBW have achieved this fro neuro phys and audiology. UHBW have an issue with sleep recovey and reporting, but await a steer on next steps as it seems a national underportig may be occuring. Endoscopy remains the most signficant challenge across both Trusts. Both Trusts received visits from the Regional team around endoscopy in Nov/Dec. Endoscopy has been impacted by industrial action and teh impacts have not been limited to the NHS strikes, but also by the rail among others.   
Dec 22 - Reviewed - No further update
Sept 22 - workforce continues to be a significant challenge. This is reflected nationally and Region are coordinating a focus for endo and echo workforce. We have secured additional ISP capacity for endoscopy.          
August 22: Diagnostics remains challenged across all high volume modalities and DM01 is not being met. We are tracking performance against plan as well as Standard monthly and continually seeking capacity to support recovery and work through immediate backlogs. Longer term plans are in dveelopment and currently two approaches to CDC plans are in development - one NHS only and one NHS/IS partnership - the latter pending confirmation of Region approach/approval. 
July 22 - position remains as June. CDC options appraisal workshop completed and outputs pending.
June 22 - endoscopy and echo modalities remain the key areas of concern. Demand and accrued backlogs outstrip capacity. Recovery plans are in place and the progression of these is mapped into the trajectories against the Regionally set ambitions. workforce challenges persist in some modalities, this is reflected at a National scale and also affecting our local ISP. Additional endoscopy capacity has been identified with an ISP. 
May 22 - diagnostics remain challenged across the modalities, performance is far in excess of the 1% &gt;6 week standard. Capacity remains challenged in key modalities, such as echo and endoscopy. Additional IS capacity has been identified for endoscopy and opportunities seem to be several, but in small amounts. Primary area of concern now echo. Region will be applying greater scrutiny to the diagnostic position and will be introducing mutual aid processes shortly. CDC proposals have been impacted by revised financial assessments that show a significnt deficit.
April 22 - diagnostics performance remains challenged, sustained by long wait backlogs across several modalities. Endoscopy capacity is of particular concern, particularly compromised in the BRI where endo recovery suites are being used for escalation. There are various arrangements in place WLI, insourcing, outsourcing.  We are working to improve utilisation of curent IS endo capacity and seek additional capacity for NOUS and endo. CDC progress is ongoing, but at best will not deliver capacity untill Oct 2024 and the current proposals for 2 sites is under question as costs are increased above initial assessment.     
February 2022: Performance against plan dropped across most modalities in December. Planning activity has identified gaps in 22/23 in endo and MRI - exploring possible opportunities. Recovery plan in train for echo. 
January 2022: Diagnostics remains an area of challenge - while the activity levels are in the main above baseline and above H2 plan trajectory the volume of demand and backlog persists. Areas of particular concern remain as endoscopy, echocardiography, and the niche areas of paediatric MRI and Cardiac MRI. Work continues to identify capacity in the IS and with other Providers. We have had some challenges wit the IS in that they have not delivered capacity and expected and/or we have identified quality issues and breaches of target wait times. There are significant gaps in some areas of the workforce, such as radiographers at Weston</t>
  </si>
  <si>
    <t>If the Mental Health Support Teams (MHSTs) underperform on activity, they may not offset the additional CYP access requirements triggered by each team. This will increase the gap between BNSSG CYP access performance and the NHSE target.</t>
  </si>
  <si>
    <t>Anna Clark</t>
  </si>
  <si>
    <t xml:space="preserve">1. Performance dashboard launched to monitor progress
2. Provider actions undertaken to improvement activity and caseloads 
3. Meetings beings set up with Heads of CAMHs to review progress and agree next steps 
4. ICB BI to remodel minimum access requirements to net off addition NHSE requirements of MHST expansion </t>
  </si>
  <si>
    <t>CODB</t>
  </si>
  <si>
    <t>04.07.2023</t>
  </si>
  <si>
    <t>If the demand for Community Paediatrics services (which includes ASD, Children in Care etc) continues to grow, then the waiting lists will continue to increase resulting in CYP not receiving timely diagnosis and / or support leading to poorer outcomes.</t>
  </si>
  <si>
    <t>1. ASD Waiting List Initiative
2. Keyworker Pilot
3. Parent / Carer support
4. Mapping all Autism related services 
5. Sirona recruiting into Comm Paeds posts
6.Neurodiversity redesign
7. Recurrent funding agreed for Children in Care with recruitment taking place
8. Ongoing work taking place with local authorities regarding notification timeframes.</t>
  </si>
  <si>
    <t>WLI 2022/23 complete and continuing for 2023/24 though activity is lower than expected
Recruitment into Children in Care posts</t>
  </si>
  <si>
    <t>Primary and Integrated Care Directorate</t>
  </si>
  <si>
    <t>Primary Care Development  - Delegation 
PCC48</t>
  </si>
  <si>
    <t xml:space="preserve">There is a significant risk that there is not sufficient capacity in The Hub to integrate effectively with the ICB. This could impact The Hub’s ability to deliver system and place-based benefits and to adopt ICB ways of working, resulting in no change to the commissioning approach. 
</t>
  </si>
  <si>
    <t>David Jarrett</t>
  </si>
  <si>
    <t>Dave Jarrett/Jenny Bowker</t>
  </si>
  <si>
    <t xml:space="preserve">22.11.22 - Commissioning Hub MOU developed and signed with BNSSG setting out expectations
06.10.22 - BNSSG ICB has a cross-directorate planning group that will look to build local capacity and capability to undertake local contractor integration, service quality and transformation programme areas working with the NHSE regional team. 
</t>
  </si>
  <si>
    <t xml:space="preserve">Lisa Manson </t>
  </si>
  <si>
    <t>Mark Hemmings</t>
  </si>
  <si>
    <t xml:space="preserve">1. Autism Hub in Bristol providing one stop shop and more rapid diagnosis
2. 15  new or expanded projects grant funded to provide early support pre-diagnosis until March 2024
3. Peer/Professional Early Support Workshops commissioned and being delivered by PCFs until March 2024
4. Keyworker Team operational and temoporary expansion underway
5. User Experience digital project moving to testable platforms
</t>
  </si>
  <si>
    <t xml:space="preserve">Clinical Executive Committee Autism and ADHD Workshop 09.06.22
Need to secure ICB  agreement to  develop a system change plan and appropriate workforce  resource to progress
Sirona tightened referral acceptance criteria to reduce the number of c&amp;yp joining the pathway but decision since reversed
ICB Neurodiversity Transformation Gateway Project underway - July 2023: Gateway 0
</t>
  </si>
  <si>
    <t>Additional Clinical Psychologist capacity has proved sucessful in reducing waiting list in  North Somerset 
15 new early help support projects funding until March 2024
Peer &amp; Professional Family Support Workhops being delivered across BNSSG until March 2024
New autism support services listed on Remedy primarily to support GPs
Sirona waiting list 2022/2023 and 2023/2024 initiative underway
ICB Neurodiversity Transformation Project underway - July 2023 Gateway 0
Keyworker Team operational and temoporary expansion underway
User Experience digital project moving to testable platforms</t>
  </si>
  <si>
    <t>CCG Q&amp;P Committee
Children's HCIG</t>
  </si>
  <si>
    <t>06.07.2023</t>
  </si>
  <si>
    <t>28.04.23 - Transition plan to be developed and key milestones within this to be delivered.
22.11.22 - Independent evaluation of Commissioning Hub. 
06.10.22 - Confirm core hub purpose and priorities. 
06.10.22 - Develop ICB capacity and capability to support delegation
05.09.22 - Develop relationship between Commissioning Hub and local primary care teams to support integration with ICB ways of working
05.09.22 - The running cost controls in place will mean that BNSSG ICB will have to review its current resource allocations in order to support this work.</t>
  </si>
  <si>
    <t>31.08.23</t>
  </si>
  <si>
    <t>ICB Primary and Integrated Care Directorate</t>
  </si>
  <si>
    <t>AW01</t>
  </si>
  <si>
    <t>Communities HCIG</t>
  </si>
  <si>
    <t xml:space="preserve">Approach in development with 'Communities HCIG' to reset the approach to proactive care and to bring the Ageing Well pilots into an investment priroitisation review to enable informed decision making to take place in Sept 23. 
July 23 HCIG agreed to a further three month extension of pilots whilst review was completed. </t>
  </si>
  <si>
    <t>01.08.23 - 3rd July workshop held as noted below. Prioritisation approach now in development as described. Papers going to Aug and Sept HCIG meetings to support decision making. 
29.06.23 - Locality Partnerships have not had adequate information and data, and are still awaiting the legacy document from Dan Knight. Locality Partnerships have been unable to have meaningful input to discussions about future decisions. 'Aligning approaches to proactive care' workshop in diary for 3rd July 2023. Escalated to Primary and Integrated Care Directorate risk register. 
26.05.23 - Uzo Anagor to request from Dan Knight promised pilot legacy document. David Moss convening Ageing Well next steps mid-June. 
14.04.23 - No change, risk remains.
28.03.23 - Risk raised by joint North &amp; West Bristol LP Leadership/Delivery Board.</t>
  </si>
  <si>
    <r>
      <rPr>
        <u/>
        <sz val="12"/>
        <rFont val="Arial"/>
        <family val="2"/>
      </rPr>
      <t>Ageing Well Pilots</t>
    </r>
    <r>
      <rPr>
        <sz val="12"/>
        <rFont val="Arial"/>
        <family val="2"/>
      </rPr>
      <t xml:space="preserve">
As a result of Ageing Well pilots having been agreed without Locality involvement, uncertainty around future funding for proactive care and the Ageing Well programme team having been disbanded from the end of March 2023, there is a risk that the existing extension to the pilots will still not produce objective evaluations to aid decision making about the future of the pilots.
Locality Partnerships need to have adequate information and data, as well as meaningful input to future decisions. 
</t>
    </r>
    <r>
      <rPr>
        <i/>
        <sz val="12"/>
        <rFont val="Arial"/>
        <family val="2"/>
      </rPr>
      <t xml:space="preserve">
</t>
    </r>
  </si>
  <si>
    <r>
      <rPr>
        <sz val="11"/>
        <rFont val="Arial"/>
        <family val="2"/>
      </rPr>
      <t>25/08/23: Month 3 overall costs higher that predicted still being driven by Cat M &amp; NCSO.
31/07/23: Month 1 &amp; 2 data is higher than predicted, but savings are currently above target, Although a break even position is being reported, due to volume of shortages and NCSO risk remains high.
30/06/2023: Being monitored. Prescibing data available to April 23.</t>
    </r>
  </si>
  <si>
    <r>
      <rPr>
        <u/>
        <sz val="11"/>
        <rFont val="Arial"/>
        <family val="2"/>
      </rPr>
      <t>Aug 23</t>
    </r>
    <r>
      <rPr>
        <sz val="11"/>
        <rFont val="Arial"/>
        <family val="2"/>
      </rPr>
      <t xml:space="preserve"> - Risk owner no longer wokring on this area due to reorganisation. Seeking update from Glenda Beard/Dani Sapsford.</t>
    </r>
    <r>
      <rPr>
        <u/>
        <sz val="11"/>
        <rFont val="Arial"/>
        <family val="2"/>
      </rPr>
      <t xml:space="preserve">
January 2023</t>
    </r>
    <r>
      <rPr>
        <sz val="11"/>
        <rFont val="Arial"/>
        <family val="2"/>
      </rPr>
      <t xml:space="preserve"> - No update </t>
    </r>
    <r>
      <rPr>
        <b/>
        <sz val="11"/>
        <rFont val="Arial"/>
        <family val="2"/>
      </rPr>
      <t xml:space="preserve">
</t>
    </r>
    <r>
      <rPr>
        <u/>
        <sz val="11"/>
        <rFont val="Arial"/>
        <family val="2"/>
      </rPr>
      <t xml:space="preserve">November 22 </t>
    </r>
    <r>
      <rPr>
        <sz val="11"/>
        <rFont val="Arial"/>
        <family val="2"/>
      </rPr>
      <t xml:space="preserve">-  Continued engagement with C'aafi Health and support from BNSSG ICB clinical effectiveness team in terms of the evaluation.
Targeted Lung Health Checks - IT integration issues between InHealth and Southmead Hospital now resolved. Scanning in to commence in South Bristol (SWIFT PCN) early 2023 and North Bristol (Northern Arc PCN) will follow later in summer 2023 with Central Bristol (BIC PCN) from Autumn 2023. Announcement made in September 22 that this would become a national screening programme. 
</t>
    </r>
    <r>
      <rPr>
        <u/>
        <sz val="11"/>
        <rFont val="Arial"/>
        <family val="2"/>
      </rPr>
      <t xml:space="preserve">October 22 </t>
    </r>
    <r>
      <rPr>
        <sz val="11"/>
        <rFont val="Arial"/>
        <family val="2"/>
      </rPr>
      <t xml:space="preserve">Continued engagement with C'aafi Health and support from BNSSG ICB clinical effectiveness team in terms of the evaluation.
TLHC - no update received.
</t>
    </r>
    <r>
      <rPr>
        <u/>
        <sz val="11"/>
        <rFont val="Arial"/>
        <family val="2"/>
      </rPr>
      <t>September 22</t>
    </r>
    <r>
      <rPr>
        <sz val="11"/>
        <rFont val="Arial"/>
        <family val="2"/>
      </rPr>
      <t xml:space="preserve"> - 10.08.22 Due to IT integration issues with Inhealth (provider of TLHC) and Southmeand Hospital PACS system (Picture Archiving and Communication System) the TLHC pilot went live in Rush Hill in Bath rather than Northern Arc in Bristol. The next area to go live will depend on the resolution of the IT issues. 
BIC PCN working with Prostate Cancer UK  to identify men at risk of prostate cancer. A text message will be sent to higher risk patients with a link to an adapted Prostate Cancer UK risk checker which helps them to make an informed choice about a PSA test, and if they want one, signposts them straight to the blood test, rather than via a GP appointment.
C'aafi Heath continuing to work with PCNs on health promotion days - Imperial Apartments on the 30th  of July and Knowle Park Healthy Living Centre (SWIFT PCN) on the 20th of August.
</t>
    </r>
    <r>
      <rPr>
        <u/>
        <sz val="11"/>
        <rFont val="Arial"/>
        <family val="2"/>
      </rPr>
      <t>July 22</t>
    </r>
    <r>
      <rPr>
        <sz val="11"/>
        <rFont val="Arial"/>
        <family val="2"/>
      </rPr>
      <t xml:space="preserve"> - Continued engagement with C'aafi Heath on work to engage with PNCs. Targeted Lung Health Checks due to go live w/c 24th June with first people having a low dose CT w/c/ 22nd July 2022
</t>
    </r>
    <r>
      <rPr>
        <u/>
        <sz val="11"/>
        <rFont val="Arial"/>
        <family val="2"/>
      </rPr>
      <t xml:space="preserve">June 22 </t>
    </r>
    <r>
      <rPr>
        <sz val="11"/>
        <rFont val="Arial"/>
        <family val="2"/>
      </rPr>
      <t xml:space="preserve">Fortnightly meetings held with C'aafi Health to discuss their actions / plans for reducing health inequalities in BNSSG. They have been contacted by three PCNs in relation to the delivery of health promotion days.
</t>
    </r>
    <r>
      <rPr>
        <u/>
        <sz val="11"/>
        <rFont val="Arial"/>
        <family val="2"/>
      </rPr>
      <t xml:space="preserve">May 22 </t>
    </r>
    <r>
      <rPr>
        <sz val="11"/>
        <rFont val="Arial"/>
        <family val="2"/>
      </rPr>
      <t xml:space="preserve">- Grant award to C'aafi health with the aim to improve the diversity of thought and experience within the cancer inequalities working group and improve cancer outcomes among the groups who currently experience inequalities. Initial meeting held with C'aafi Health to discuss a work plan. C'aafi Health will support the work on THLC.
</t>
    </r>
    <r>
      <rPr>
        <u/>
        <sz val="11"/>
        <rFont val="Arial"/>
        <family val="2"/>
      </rPr>
      <t>April 22</t>
    </r>
    <r>
      <rPr>
        <sz val="11"/>
        <rFont val="Arial"/>
        <family val="2"/>
      </rPr>
      <t xml:space="preserve"> - Discussion with C'aafi Health to provide consultancy in 22/23 to support the cancer health inequalities within BNSSG. THLC on course for launch in April 23 although there are concerns of the impact on primary care in terms of incidental findings.
</t>
    </r>
    <r>
      <rPr>
        <u/>
        <sz val="11"/>
        <rFont val="Arial"/>
        <family val="2"/>
      </rPr>
      <t>March 22</t>
    </r>
    <r>
      <rPr>
        <sz val="11"/>
        <rFont val="Arial"/>
        <family val="2"/>
      </rPr>
      <t xml:space="preserve"> - On going work / meetings to develop plan to target cancer health inequalities with agreed focus on breast bowel cervical and lung
</t>
    </r>
    <r>
      <rPr>
        <u/>
        <sz val="11"/>
        <rFont val="Arial"/>
        <family val="2"/>
      </rPr>
      <t>February 22</t>
    </r>
    <r>
      <rPr>
        <sz val="11"/>
        <rFont val="Arial"/>
        <family val="2"/>
      </rPr>
      <t xml:space="preserve"> -  Meeting held with comms team to start looking at and developing a comms plan. Meeting arranged with Caafi Health to see what work they do and how we can link into this. 
</t>
    </r>
    <r>
      <rPr>
        <u/>
        <sz val="11"/>
        <rFont val="Arial"/>
        <family val="2"/>
      </rPr>
      <t>Janaury 2022</t>
    </r>
    <r>
      <rPr>
        <sz val="11"/>
        <rFont val="Arial"/>
        <family val="2"/>
      </rPr>
      <t xml:space="preserve"> -  Risk reviewed no update
</t>
    </r>
    <r>
      <rPr>
        <u/>
        <sz val="11"/>
        <rFont val="Arial"/>
        <family val="2"/>
      </rPr>
      <t xml:space="preserve">December 21 </t>
    </r>
    <r>
      <rPr>
        <sz val="11"/>
        <rFont val="Arial"/>
        <family val="2"/>
      </rPr>
      <t xml:space="preserve">- Work on the Lung cancer reverse care pathway now being undertaken by Sam Creaving (GP working the Clinical Effectiveness team). Desk top review of cancer health inequalities being progressed and feedback to be provided on 22nd January 2022 meeting.
</t>
    </r>
    <r>
      <rPr>
        <u/>
        <sz val="11"/>
        <rFont val="Arial"/>
        <family val="2"/>
      </rPr>
      <t>November 21</t>
    </r>
    <r>
      <rPr>
        <sz val="11"/>
        <rFont val="Arial"/>
        <family val="2"/>
      </rPr>
      <t xml:space="preserve"> -  Cancer Health Inequality meeting held on the 28th October and process agreed by which the new deliverables will be agreed. SWAG are progressing with recruitment to the clinical director role for THLC. 
</t>
    </r>
    <r>
      <rPr>
        <u/>
        <sz val="11"/>
        <rFont val="Arial"/>
        <family val="2"/>
      </rPr>
      <t>October 21</t>
    </r>
    <r>
      <rPr>
        <sz val="11"/>
        <rFont val="Arial"/>
        <family val="2"/>
      </rPr>
      <t xml:space="preserve"> - Outcome of bid has been received and bid was approved. Go live date is still April 22. SWAG Alliance to meet internally to take forward.
Ongoing work by public health on the reverse care pathway for lung cancer with update to be provided at meeting in October.
</t>
    </r>
    <r>
      <rPr>
        <u/>
        <sz val="11"/>
        <rFont val="Arial"/>
        <family val="2"/>
      </rPr>
      <t>September 21</t>
    </r>
    <r>
      <rPr>
        <sz val="11"/>
        <rFont val="Arial"/>
        <family val="2"/>
      </rPr>
      <t xml:space="preserve"> -  SWAG Target Health Lung Checks (TLHC) design meeting held on 3rd August - still awaiting confirmation of success of NHS E /I bid. Dr Glenda Beard (Macmillan GP) will support this work. Need to consider the impact on UHBW as a tertiary centre for lung cancer (thoracic surgery and radiotherapy). BNSSG Health Inequalities meeting held on 26th August 2021.
</t>
    </r>
    <r>
      <rPr>
        <u/>
        <sz val="11"/>
        <rFont val="Arial"/>
        <family val="2"/>
      </rPr>
      <t xml:space="preserve">August 21 </t>
    </r>
    <r>
      <rPr>
        <sz val="11"/>
        <rFont val="Arial"/>
        <family val="2"/>
      </rPr>
      <t xml:space="preserve">- SWAG CA has submitted a bid for Target Health Lung Checks with the proposal to develop a single roving THLC team who will work collaboratively with PCNs to identify the eligible cohort of people to be invited and offer assessment in their local community prior to accessing CT scanning locally where indicated. Initial SWAG Health Inequalities meeting held 23.07.21 lead by Ulrike Harrower (Consultant in Healthcare Public Health, Public Health England) - this group will be looking at health inequalities across the alliance and the sharing of good practice. 
</t>
    </r>
    <r>
      <rPr>
        <u/>
        <sz val="11"/>
        <rFont val="Arial"/>
        <family val="2"/>
      </rPr>
      <t>July 21</t>
    </r>
    <r>
      <rPr>
        <sz val="11"/>
        <rFont val="Arial"/>
        <family val="2"/>
      </rPr>
      <t xml:space="preserve"> -  Meeting held on the 17th June. Further work has been undertaken on the reverse care pathway following a meeting with clinicians from UHBW and NBT. Key questions and comparator groups identify which will now be used to integrate the System Wide data set. Inequalities in terms of access / take up of smoking cessation also to be looked at and prescribing data by practice. Initial SWAG meeting held on the 23rd June to discuss the Alliance wide approach to Target Health Lung Checks (THLC).
</t>
    </r>
    <r>
      <rPr>
        <u/>
        <sz val="11"/>
        <rFont val="Arial"/>
        <family val="2"/>
      </rPr>
      <t>June 21 -</t>
    </r>
    <r>
      <rPr>
        <sz val="11"/>
        <rFont val="Arial"/>
        <family val="2"/>
      </rPr>
      <t xml:space="preserve">  Meeting held on the 20th May. Lewis Peake to arrange meeting with identified clinical staff from UHBW and NBT to gain understanding of the reverse pathway for lung cancer and to identify the questions that will need to be answered. Exploring the use of SWAG CA Service development funding for 21/22 for clinical analysts for UHBW, NBT and primary care to identify where the inequalities exist and how to target  / approach them. 
</t>
    </r>
    <r>
      <rPr>
        <u/>
        <sz val="11"/>
        <rFont val="Arial"/>
        <family val="2"/>
      </rPr>
      <t>28.04.21</t>
    </r>
    <r>
      <rPr>
        <sz val="11"/>
        <rFont val="Arial"/>
        <family val="2"/>
      </rPr>
      <t xml:space="preserve"> Second meeting of the cancer health inequality group held on Friday 16th April and a meeting with Bristol public health colleagues to discuss the reverse pathway approach to lung cancer on the 22nd April. In terms of the lung cancer health inequality it was agreed that clinical input was needed and the Cancer Lead nurses at UHBW and NBT are exploring who can support this work.
Phase 2 targeted lung health check pilot locations to be announced which could support the inequalities work. It has been suggested that there is a case for a SWAG wide approach targeting pockets of high prevalence.
</t>
    </r>
    <r>
      <rPr>
        <u/>
        <sz val="11"/>
        <rFont val="Arial"/>
        <family val="2"/>
      </rPr>
      <t>31.03.21</t>
    </r>
    <r>
      <rPr>
        <sz val="11"/>
        <rFont val="Arial"/>
        <family val="2"/>
      </rPr>
      <t xml:space="preserve"> First meeting of BNSSG cancer inequalities group held on the 4th March
</t>
    </r>
    <r>
      <rPr>
        <u/>
        <sz val="11"/>
        <rFont val="Arial"/>
        <family val="2"/>
      </rPr>
      <t>05.02.21</t>
    </r>
    <r>
      <rPr>
        <sz val="11"/>
        <rFont val="Arial"/>
        <family val="2"/>
      </rPr>
      <t xml:space="preserve"> Targeted comms have been developed as part of a wider comm plan encouraging people to present to their GP if they have concerning symptoms.  A BNSSG cancer inequalities group is being set up to focus specifically on actions to address inequalities in cancer care.  A separate project is investigating more granular understanding of performance data at a population level.</t>
    </r>
  </si>
  <si>
    <r>
      <t>Aug 23 - Risk owner no longer wokring on this area due to reorganisation. Seeking update from Glenda Beard/Dani Sapsford.
January 23 - No  update 
02.11.22 Band 7 Senior Primary Care Cancer Facilitator appointed to support PCN's in the earlier diagnosis of cancer. Started date to be confirmed.</t>
    </r>
    <r>
      <rPr>
        <b/>
        <sz val="11"/>
        <rFont val="Arial"/>
        <family val="2"/>
      </rPr>
      <t xml:space="preserve">
</t>
    </r>
    <r>
      <rPr>
        <sz val="11"/>
        <rFont val="Arial"/>
        <family val="2"/>
      </rPr>
      <t xml:space="preserve">October 2022: The ICB held a servive transformation event in June 2022 with a wide range of stakeholders to support the development of an improved model of Care.  This event supported the ADHD working group to establish and agree key areas of work to focus on.  The ADHD group is meeting fornightly to develop a clear plan following this event.  The current area of focus is establishing the 'as is' service response and we are currently considering how to best manage the waiting lists with consideration of 'one off' waiting list initiative to help reduce the waiting list.  This work is being overseen by Deborah El-Sayed and Lisa Manson to ensure both a contracts and commissioning focus. A more detailed update will follow by the end of October 2022. </t>
    </r>
    <r>
      <rPr>
        <b/>
        <sz val="11"/>
        <rFont val="Arial"/>
        <family val="2"/>
      </rPr>
      <t xml:space="preserve">
</t>
    </r>
    <r>
      <rPr>
        <sz val="11"/>
        <rFont val="Arial"/>
        <family val="2"/>
      </rPr>
      <t>September 22 - Earlier Diagnosis allocation of Placed Based Funding only partly signed off SWAG Cancer Alliance - approved primary care education but refused the request to support a Local Enhanced Service in primary for identifying a spcecific cohort of people at risk of cancer
July 22 -  Awaiting sign off by SWAG CA on Placed Based Funding allocation for earlier diagnosis of cancer primary care education and dermoscopy training
June 22 -  Placed based funding submission to SWAG CA includes funding for Primary Care Education on cancer for 22/23
May 22 Risk reviewed – no update
April 22 - NB Medical education training took place on 11th March 2022 with 198 GP's registered for the event. Practice nurse training event is scheduled for the 12th April.
March 22 Risk reviewed - no update
February 22 - Two training sessions (whole day for GPs and half day for practice nurses) arranged for March / April and will be delivered by NB Medical.
Janaury 2022 -  GP education programme costings being reviewed by Dr Glenda Beard and to be submitted to SWAG CA for sign off.
December 21 -  Risk description updated 30th November 2021. The Cancer Programme board held on the 4th November considered the four options contained within the SBAR and it was agreed not to carry on with a procurement exercise due to concerns about the up take for this tool and value for money it would offer as so many practices were now using Ardens to safety net and support the earlier diagnosis of cancer. Some of the funding available will be used to support GP education in terms of training to use the decision support tools already in use as well as an increased educational offer.
November 21-  SBAR being taken to Cancer Programme Board on 4th November to discuss the options available following the query received to teh direct award for a digital support tool. If procurement in necessary then go live of a tool will not likely to be until Q1 22/23. 
29.09.21 Award notice issued 14th September with 30 day stand still period ending 20th October. Challenge received Tuesday 28th September and awaiting discussion with Helena Fuller once returned from annual leave on Monday 4th October. PCN Cancer leads meeting held on the 23rd September to discuss on going work on earlier diagnosis (QoF and DES) and support from CRUK.
September 21 -  Awaiting confirmation from Mike Pingstone as to whether the notice has been issued.
August 21 -  Helena Fuller has recommended direct award for C the Signs subject to confirmation from Mike Pingstone ((Associate Director of Procurement NHS South, Central and West Commissioning Support Unit). Once received a 32 direct to C the Signs will be published and a 30 day standstill period entered into.
July 21 -  Paper sent to Helena Fuller recommending direct aware to C the Signs with mitigation against a legal challenge including a 30 days stand still period after publication of award. CCG support for Prostate Cancer UK: Men's Health Week campaign 14 - 20th June and the Roy Castle Lung Foundation Spot the Difference campaign 
June  21 -  Further work undertaken by Margaret Kemp and Glenda Beard on procurement approach and meeting took place this with Helena Fuller on 3rd June to discuss next steps
Janaury 2022 - GP education programme costings being reviewed by Dr Glenda Beard and to be submitted to SWAG CA for sign off
May 21 -  Discussion with Helena Fuller and Mike Pingstone raised concerns over direct award due to the number of GP practices within BNSSG using Ardens. MK to undertake further work on procurement approach and feed back to Helena. 
April 21 - Proceeding with procurement options for GP support tool
02.02.21 Paper to go the Commissioning Execs February / March to update on proposed pilot of GP Support tool funded by the Cancer Alliance
16.12.20 Meeting held on 10th December to review GP support tool - outcome of meeting was for CCGs to review the requirements drawn up pre Covid and decide if existing tools are able to offer what is needed or if procurement of a new tool is needed. GP comms sent highlighting reduced 2WW lung referrals  
27.10.20 PCN data packs in development to support DES. CRUK supporting individual practices if requested. On going discussion with SWAG over GP support tool.
Meeting held with Comms teams re targeted communications. Initial work - urgent referral letter to be translated into 14 languages
10.09.20 PCN DES Earlier cancer diagnosis - PCN clinical leads webinar held on 11th August attended by 13 out of the 18 PCNs. This work is being supported by CRUK. Ongoing national and local Comms 
25.10.19 Plan on a  Page and finance and activity submitted for phase 3 24.10.19
22.01.20 Initial work is being undertaken to understand at a local level</t>
    </r>
  </si>
  <si>
    <r>
      <t>June 2023: CDI YTD cases = 89. In June 2023,CDI = 36, HOHA = 16 (NBT - 10, UHBW – 5, OTHER -1), COCA = 11, COHA = 6, COIA = 2, Unknown=1. C. Difficile has stopped a trend of improvement.                                                                                                                        May 2023 month 2 data: CDI = 27, HOHA = 9 (NBT - 4, UHBW - 5), COCA = 6, COHA = 6, COIA = 6. C. difficile not changing significantly. C. difficile exceeded their YTD thresholds, continued improvement will be required to bring these back within the threshold.                                                                                                                       April 2023 month 1 data:   BNSSG Wide CDI has a variation of special cause concern low, trending towards the lower control limit since the previous rebase. Things are improving but the 23/24 target lies between the upper and lower bounds, the processes is expected to hit or miss this target.26 cases in April: 1 NBT (HOHA), 6 UHBW (HOHA), 6 COCA, 7 COHA &amp; 6 COIA. New threshold for 2023/24 = 284                                                                                                  March 2023 - Month 12 data :  12-month position is passing the 22/23 target of 308. Below the South West and England benchmarks. 254 assigned cdiff cases to March 2023 since April 2022. January, February and March, half as many cases as previous months showing improvement. End to end review for patients having cdiff not currently possible due to IG restrictions for BNSSG ICB IPC Lead/colleagues, alternative plan for pharmacists to review CDI coded/prescribed Vancomycin for Q2 2022/23 (Oct - Dec 2022) in April/May 2023.                                                                                                                                 February 2023 - Month 11 data : No significant change in data BNSSG Wide C. Difficile. Adjusted for COVID (Apr-20) and July 22 and this is reflected in the shape change of the upper and lower bounds. 12-month position is passing the 22/23 target.Below the South West and England benchmarks. 240 assigned cdiff cases to February 2023 since April 2022. January and February half as many as previous months showing improvement. End to end review for patients having cdiff not currently possible due to IG restrictions for BNSSG ICB IPC Lead/colleagues, alternative plan for pharmacists to review CDI coded/prescribed Vancomycin for Q2 2022/23 (Oct - Dec 2022) in April/May 2023.                                                                                                                                    Nov 2022 - Performance for Oct 2022 (month 7 2022/23) disseminated to HCAI quarterly meeting on 13/12/22 and to the Outcome, Quality and Performance Committee on 15/12/22.
CDI cases 21 in Oct: HOHA=3 (NBT-1, UHBW-2), COHA=7, COCA=8, COIA=3. CDI action plan continues. CDI end to end review being discussed as future plan for learning.
Nov 2022 - Meetings continue to support partners in reviewing new cases and oversee implementation of the system wide action plan.
Oct 2022 - Sept 2022- process in place for review of cases with acute providers, sharing of learning with system partners.
Sept 2022 - Work continues via the C Diff group to oversee implementaion of the action plan
Aug2022 - System and Regional oversight of provider implementation of the C Diff action plan continues.  System sharing of learning continues 
July 2022</t>
    </r>
    <r>
      <rPr>
        <b/>
        <sz val="11"/>
        <rFont val="Arial"/>
        <family val="2"/>
      </rPr>
      <t xml:space="preserve"> - </t>
    </r>
    <r>
      <rPr>
        <sz val="11"/>
        <rFont val="Arial"/>
        <family val="2"/>
      </rPr>
      <t>No change</t>
    </r>
    <r>
      <rPr>
        <b/>
        <sz val="11"/>
        <rFont val="Arial"/>
        <family val="2"/>
      </rPr>
      <t xml:space="preserve">
</t>
    </r>
    <r>
      <rPr>
        <sz val="11"/>
        <rFont val="Arial"/>
        <family val="2"/>
      </rPr>
      <t xml:space="preserve">June 2022 - Standardising of diagnostic tool – tender process about to take place to ensure all cases are managed in the same way. Digital group – identified that a formal funded new project request would be required. Currently IC Net does not provide an alert, and a standard template is required to ensure correct coding in patient notes.  A formal BNSSG C-diff Case Review  Group to be set up. Terms of reference will be required and to be drafted. Cdiff patient Information leaflet in draft form, all comments have been incorporated. The Communications Team will format and will be circulated for final comments. </t>
    </r>
    <r>
      <rPr>
        <b/>
        <sz val="11"/>
        <rFont val="Arial"/>
        <family val="2"/>
      </rPr>
      <t xml:space="preserve">
</t>
    </r>
    <r>
      <rPr>
        <sz val="11"/>
        <rFont val="Arial"/>
        <family val="2"/>
      </rPr>
      <t xml:space="preserve">April 2022 - Agreed at HCAI Quarterly meeting to review and refresh the process for CDI investigation of cases to reflect a system approach. Oversight of the CDI improvement plan continues with system providers. System wide patient information leaflet being developed and due for release in early May 2022.
March 2022 - Work continues with system partners to support the implementation of the improvement plan. 
Feb 2022 - Work continues with medicines optimisation team to oversee the implementation of the C Diff action plan. Meeting took place in Jan 2022 with providers to review current position against the action plan.  Next meeting planned for end of Feb 2022.   Oversight of action plan position remains with Quality Committee.
Janaury 2022 - In Nov 2021, 11 cases were assigned to BNSSG CCG,  this is the lowest level of monthly assigned cases since Feb 2020.  The CCG has contacted the Infection, Prevention and Control Leads at both UHBW and NBT, who confirm that there has been no issues with the data upload for Nov 2021.
The CDI work stream collaborative hosted by NHSE/I has continued to meet meeting fortnightly during Nov, to agree a core dataset, which is undergoing testing with by system partners.   It is anticipated that some variation may exist in the final proformas and the CCG with work with partners to better understand this variation and the associated added value.  
The CCG presented their review of the quarter one 2021/22 CDI Community Onset cases to system partners on 24th November 2021.  Skin infections were the most frequent indication for antibiotics and amoxicillin was the most frequently prescribed antibiotic.  
System providers have begun to feedback and provide a narrative against each of the eleven improvement metrics in the CDI action plan and a further meeting is scheduled for January 2022.   
December 2021
•    BNSSG assigned case activity  has stabilised with 26 cases assigned to BNSSG CCG in October, but remains above pre-pandemic levels.    
•    Both UHBW and NBT presented an overview of their assigned cases on 17th September 2021.  Antibiotic prescribing was deemed appropriate against local guidelines in the majority of cases.   A CDI  system improvement action plan has been developed and providers have been asked to complete a narrative against each of the 11 improvements metrics to capture their current status, with an associated Red/Amber/Green rating. 
CDI Community onset cases for Quarter one have been reviewed by CCG colleagues and was presented to system partners in November.  
November 2021
• BNSSG assigned case activity  has stabilised for the last three months with cases  24 – 26 cases per month.  
• At the September BNSSG HCAI meeting there was broad support for the draft version of the CDI  system improvement action plan.  At the October BNSSG AMR Strategy Group, it was agreed to form a CDI working group with partners to further progress our local actions, the first meeting is scheduled for 24th November 2021.
• CCG Quality and Medicines Optimisation colleagues are scheduled to complete the quarter one 2021/22 our community onset case reviews and are working with the business intelligence team to review and cleanse the dataset set, before presenting our findings.  A training session on the diagnosis and management of Cellulitis was provided in September by the Medicines Optimisation team and a local subject specialist, launching the cellulitis management  pathway and the new risk assessment for prescribing Clindamycin.
Oct 2021: 
•Risk score increased in August in response to an increase in assigned cases.
•Monthly cases assigned to BNSSG CCG has reduced from 48 (June), 26 (July) and 24 (August), but remains above threshold and baseline.
•CDI Extraordinary Meeting held with providers on 17/09/21, local actions to minimise risk were discussed.
•Draft action plan shared with providers and further meeting planned to capture local actions and RAG rate action plan.
•The CCG will attend the NHSE/I hosted CDI Improvement Collaborative.
•Community onset case reviews are being undertaken and findings will be shared with system partners.
Sept 2021: system meeting delayed due to system pressures, rescheduled for Mid September. Further line of enquiry regarding Clyndomycin has been sought by Quality Committee. 
Aug 2021: Driver diagram completed and shared with Quality Committee. Extra ordinary CDI meeting with system leads to be held August. CCG will undertake a cohort review of the April community onset cases by the end of August. Risk increased due to increased rates. 
July 2021: CDIF action plan being developed, to be shared with Quality Committee in July and Governing Body in August. NHS E CDI collaborative meeting held, CCG attended on 6th July. The CCG are drafting an improvement driver diagram that will underpin and map against the action plan. 
May 2021: UHBW have shared first 20 cases for review, NBT cases continue to be requested. Draft NICE guidance regarding management of CDIF currently under consultation. 
Apr 2021: A revised guideline for the prescribing of Clndamycin has now been issued to Primary Care.  Further guidance regarding the management of Cellulitis is being drafted.  Our new review tool for community onset CDI is being tested within CCG prior to launch.
Mar 2021: Risk reworded and transferred to new template. </t>
    </r>
  </si>
  <si>
    <t>June 2023: MRSA YTD cases = 8. In June 2023, MRSA = 5, HOHA = 2 (NBT - 1, UHBW - 1), COCA = 3, COHA = 0. MRSA is less than last year at M3/Q1 point, although we are bottom compared to other ICBs in South West                                                                                                                          May 2023 month 2 data:  MRSA = 2, HOHA = 0 (NBT - 0, UHBW - 0), COCA = 1, COHA = 1. MRSA has exceeded the zero limit.                                                                                                     April 2023 - month 1 data: BNSSG Wide MRSA has a variation of special cause concern low, trending below the lower control limit since the previous rebase. Things are improving but have already exceeded threshold of 0 for 23/24. 1 case in April at NBT (HOHA) . Threshold for 2023/24 = 0                                                                                                                         March 2023 - month 12 data : Overall, BNSSG Wide MRSA is showing no significant change.  MRSA infection rate for March above the England and South West benchmarks. COHA special cause variation low (improving). 29 assigned cases for MRSA up to month 12 (March 2023 data since April 2022). Zero threshold not met for 2022/23.                                                                                                                            February 2023 - month 11 data : Overall, BNSSG Wide MRSA is showing no significant change. However due to the recalculation limit in July 2022, our upper and lower bounds of the moving range have widened significantly. This increase appears to be a continued trend. Age sex standardised MRSA infection rate for Q3 2022/23 - Our system value is the highest of all ICBs in the country. 26 assigned cases for MRSA up to month 11 (February 2023 data since April 2022.                                                                                                                                         Dec 2022 - Performance for October 2022 (month 7 2022/23) disseminated to HCAI quarterly meeting on 13/12/22 and to the Outcome, Quality and Performance Committee on 15/12/22.  1 COHA  MRSA case in October at NBT. Improvement in community acquired cases as none evident in October.
Nov 2022 - Work continues with System partners to evaluate the case reviews of the presenting cases in October and establish the learning.
Oct 2022 - September 2022 Chlorhexidine wipes evaluation update shared at HCAI group meeting.  Compared to previous years a noted reduction in Community Onset cases Q1 2022  . (The Chlorhexidine programme appears to be impacting on the prevalence of MRSA infections within the community as a result of the intervention).
Sept 2022 - No changes 
Aug 2022 - Access to patient records still causing some challenges but working with partners to resolve.
July 2022 - no change
June 2022  - The review of the CCG assigned community onset MRSA Bacteraemia cases has started. Challenges with access to patient records has been escalated as a priority and is now underway.  The CCG and local authority partners have funded a trial of Chlorhexidine wipes in April/May 2021 for Persons Who Inject Drugs services across Bristol North Somerset and South Gloucestershire localities,  which will require a formalised evaluation process during quarter 4 , to consider the effectiveness of this intervention   
Apr 2022 - Post holder started and review process recommenced; themes and trends resulting from the reviews will be collated and used to develop a system wide improvement plan.
Mar 2022 - post recruited to commencing end march 22
Feb 2022: Resource funding agreed for review of PIR's - interviews being arranged
Discussion re review of current collaborative workstreams to confirm the progress of the current workstreams.
Jan 2022 Year to date, twenty two cases have been assigned to BNSSG CCG, equalling our position for the same period in 2020/21, but significantly below our 2019/20 pre-pandemic position. 
The review of the CCG assigned community onset MRSA bacteraemia cases have not been undertaken due to multiple factors including competing pressures and access to patient care records.  Access to patient records has been re-discussed with UHBW.  
December 21 - 
•   During quarter two, eight cases of MRSA bacteraemia were assigned to BNSSG CCG, the year to date position as at  31st  October now totals 19.  A minor reduction is noted when compared to 2020/21 (19/20) and a significant reduction when compared to 2019/20 (19/26).
•  MRSA case review remains suspended for 2021/22, as resources have been focused on CDI and we are in discussion with providers to enable remote access of patient case records.  
Case reviews remain suspended pending access to care records in secondary care, which has been escalated.
November 21 -
• The number of cases assigned continues to demonstrate an improved position when compared to 2019/20 (18/22).
• During quarter 3 of 2021/22, the CCG will work collaboratively with system partners, to begin drafting the evaluation of the Chlorhexidine project, to assess the    effectiveness and impact of this intervention.   Case reviews remain suspended pending access to care records in secondary care, which is being escalated.
October 21 -
•Case reviews remain suspended pending access to care records in secondary care, which is being escalated.
•18 cases year to date assigned to BNSSG CCG.  A further focus is required to identify those involving PWID.
•Public Health England are supporting the Chlorhexidine project and have agreed to obtain/seek typing of our local cases.
Sept 2021:  Chlorhexidine has been rolled out across whole system. No negative feedback received. PHE reviewing other HCAI datasets to see where PWID also appear for triangulation and cross working. Tyoing will be undertaken to understand if their are cross infections or specific clones
Aug 2021: Discussions regaridng access to Acute records remain ongoing. A proforma for the Chlorhexidine programme evaluation  has been developed and has been shared with the Chlorhexidine working group who are meeting in early August.
July 2021: Access to UHBW and NBT records is pending provider approval to enable remote access. Support is being accessed through the CCG Clinical Effectiveness to support the development and sharing of the Chlorhexidine programme. 
June 2021: Chlorhexidine rollout is now in implementation phase. Evaluation is planned. Project plan being further developed
May 2021: Remote access to records at UHB and NBT is being sourced to facilitate the review of all community onset cases for 2021. Providers have been asked to provide RCA's for hospital onset cases. Additionally Sirona have agreed to contribute to the reviews where they were involved in the care at or around the time of the incidence. Meeting on 21st April, PHE, LAs and Bristol University who have agreed to support the evaluation. Bristol Locality have confirmed that the wipes are now in use. Year end figures received 31 cases this is down 25% from previous year.
Apr 2021: Staged roll-out of Chlohexidine begins week commencing 12/04/21 in the Bristol locality, system rollout by the end of May 2021.  Meeting arranged with localities, PHE and Bristol University to discuss the approach to the evaluation.
Mar 2021: Business case for Chlorhexidine wipes has been approved, discussions are ongoing with the Local Authorities to finalise details of the roll out plan.
Feb 2021: Funding has been secured for the system switch to Chlorhexidine wipes.   Ongoing discussions with  commissioning colleagues within the local authority regarding process steps.  2020/21 case reviews remain suspended, meeting scheduled with NHS E regarding rapid review process. Year to date 24. The risk will be reviewed following evaluation of initiative after three months. 
Jan 2021:  There has been a 25% reduction in cases within BNSSG compared to 2019/20.  Funding has been agreed by DPH for Bristol for Chlorhexidine wipes, roll out plan and evaluation plan being developed. 
Dec 2020: Chlorhexidine wipes meeting has been held, business case is now being drafted
Nov 2020: Year to date reduction in assigned cases when compared with 2019/20, from 22 to 15. Meeting now arranged to discuss metrics for Chlorhexidine wipes business case. Case reviews progressing. 
Oct 2020:  'Design Council' meeting re-convened post COVID-19 deployment  to develop a range of interventions to modify risk and improve adherence to treatment.  Case reviews recommenced.  The CCG will explore avenues available for funding for a pilot for supply of chlorhexidine wipes. Risk wording updated. 
Aug 2020: Mitigating actions and risk scores have been amended
New Risk May 2020  Replacing Risk BNSSG QD 002</t>
  </si>
  <si>
    <t xml:space="preserve">Unmitigated likelihood </t>
  </si>
  <si>
    <t>Current Likelihood</t>
  </si>
  <si>
    <t>25/08/23: Month 3 overall costs higher that predicted still being driven by Cat M &amp; NCSO.
31/07/23: Month 1 &amp; 2 data is higher than predicted, but savings are currently above target, Although a break even position is being reported, due to volume of shortages and NCSO risk remains high.
30/06/2023: Being monitored. Prescibing data available to April 23.</t>
  </si>
  <si>
    <t>July 2023 - Management actions described below continue.
June 2023 - management actions described below continue. Trusts continue with plans to increase capacity and improve productivity and efficiency - as per operational plan. The system utilising IS capacity and is working to improve demand management both in and out of area.  Weekly system EROG meetings continue to track and monitor progress and challenges, as does weekly returns including FOT and Tier to the region team.                                                                                    
April/May 2023 - 2023/24 plans finalised and trajectories confirmed.                                                                                                                                                                                                                                                                                                    March 2023 - BNSSG elective hub progressing to FBC. No activity benefit in 23/24 but important progress and development towards future delivery of elective care. CDC, which aims to provide diagnostic capacity for the system, which will support the progress of the long wait recovery is in final weeks of contractual negotiation. Aim for fixed sites towards the end of 23/24 with proposed interim capacity through mobile units for endoscopy and imaging.Trusts have completed operational plans for 23/24 with UHBW trajectories to meet the national ambition of clearance of &gt;65ww and NBT progressing to very near this ambition This will be monitoried through both internal Trust processes and via a system governance route, with a specifc weekly focus at EROG. At this point in time the system is engaged with the Tier process also and submit weekly to a number of returns for both Region and National scrutiny. In terms of internal management actions that have impacted positively on this risk, NBT have, despite pressures in 22/23 maintained two green wards which has significntly helped mitigate aginst the growth of this risk and commit to maintining this is 23/24 and have for 23/24 established 30 additinal core beds, which will act flexibily to provide elective capapcty during periods of reduced winter UEC pressure. Risk is further mitigated through IS delivery (both insourcing and outsourcing) which is tightly monitorred through monthly meetings and weekly scrutiny of long wait patients.Sept 22 - Month end FOT introduced and compartmentalising patients into categories of P6, patient choice to decline transfer, complexity and capacity.
Sept 22 - Month end FOT introduced and compartmentalising patients into categories of P6, patient choice to decline transfer, complexity and capacity.
August 22 - Long waiters remain a primary focus and the Trusts and ICB engage in weekly Tier 1 meetings and a submit a number of detail returns weekly on both admitted and non-admitted patient cohorts. UHBW and the ICB meet twice weekly with Region to prrogress mutual aid, where currently 12 very long wait  paediatric patients have been put forward for transfer to other NHS providers.
June 22 - extensive planning has focussed on the reduction of the longest waiting cohorts and recovery plans include various schemes to increase capacity - weekend working, WLIs, USe of the IS (Insourcing and outsourcing), extension of Knightstone delivery to the of 22/23; application of revised IPC guidance  
May 22 - April actions continued. Mutual aid processes mobilised for 104ww cohorts. Focussed attention on 78ww cohort included in weekly EROG.  
April 22 - weekly operational meetings for elective recovery performance and planning continue, with additional meetings (Tier2) with Region focussed on teh 104ww posiition at UHBW. Close working with the IS to maximise the caapcity available to the CCG and via sub contracts at the Trusts. IPC guidance under review and risk assessments underway across the Trusts to reduce IPC related contraints to the safest minimum constraint. 2022/23 planning provide a series of mitigations and actions to support the increase of elective capacity, sustaining protected green wards/beds in NBT and through community schemes, such as D2A and stroke recongiguration among others, to improve LOS, admission avoidance, educe NC2R and release beds for elective care. A TIF submission has been made for a scheme that includes 4 theatres, 40 beds and equpment, that will support elective recovery going forward, It is anticipated that Healthy Weston 2 developments will further support a reduction in long waiting cohorts</t>
  </si>
  <si>
    <r>
      <t xml:space="preserve">31.08.23 - No present update, action below to be followed up on.
31.07.23 - Seeking assurances from NHSE about dental commissioning capacity.
30.06.23 - No update, risk remains the same. CCH risk log has been updated and TUPE transition to Somerset ICB completed. No update on recruitment to vacancies.
30.05.23 - ICBs have collectively written to NHSE Hub team to ask for an updated transition plan and risk log. South West PCOG established with ToR that recognise decision making timelines within ICBs. Vancies indentified in dental commissioning team and updated staffing structure including vacancies requested. Commissioning Hub staff engagement to support TUPE transition to Somerset ICB underway.
28.04.23 - Transition plan in development and Transition Steering Group established from week commencing 01/05. Priority for transition is to establish decision making framework.
24.03 - Commissioning Hub MOU signed with request for transition plan to monitor staffing and outstanding areas of risk or work. Workshop held with Commissioning Hub staff on 21.03.23 to develop working relationships with ICBs.
28.02.23 NHSE South West team have provided ICBs with the list of Commissioning Hub functions from April. Work to develop an MOU is in progress.
30.01.23 Letter received from NHSE confirming NHSE staff to transfer to ICB hosted arrangement by July 2023 and that these staff will not be subject to NHSE organisational change. Risk score reduced to reflect this new assurance
22.12.22 NHSE asked by ICBs the impact this will have, awaiting national feedback.
</t>
    </r>
    <r>
      <rPr>
        <i/>
        <sz val="12"/>
        <rFont val="Arial"/>
        <family val="2"/>
      </rPr>
      <t xml:space="preserve">[see archive for previous updates]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</si>
</sst>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8" x14ac:knownFonts="1">
    <font>
      <sz val="11"/>
      <color theme="1"/>
      <name val="Calibri"/>
      <family val="2"/>
      <scheme val="minor"/>
    </font>
    <font>
      <sz val="12"/>
      <color theme="1"/>
      <name val="Arial"/>
      <family val="2"/>
    </font>
    <font>
      <b/>
      <sz val="12"/>
      <color theme="1"/>
      <name val="Arial"/>
      <family val="2"/>
    </font>
    <font>
      <b/>
      <sz val="18"/>
      <color theme="1"/>
      <name val="Arial"/>
      <family val="2"/>
    </font>
    <font>
      <sz val="12"/>
      <color indexed="8"/>
      <name val="Arial"/>
      <family val="2"/>
    </font>
    <font>
      <b/>
      <sz val="12"/>
      <color indexed="8"/>
      <name val="Arial"/>
      <family val="2"/>
    </font>
    <font>
      <sz val="10"/>
      <name val="Arial"/>
      <family val="2"/>
    </font>
    <font>
      <b/>
      <sz val="20"/>
      <color rgb="FFFF0000"/>
      <name val="Wingdings 3"/>
      <family val="1"/>
      <charset val="2"/>
    </font>
    <font>
      <b/>
      <sz val="20"/>
      <color rgb="FF00B050"/>
      <name val="Wingdings 3"/>
      <family val="1"/>
      <charset val="2"/>
    </font>
    <font>
      <b/>
      <sz val="20"/>
      <color rgb="FFFFC000"/>
      <name val="Wingdings 3"/>
      <family val="1"/>
      <charset val="2"/>
    </font>
    <font>
      <sz val="12"/>
      <name val="Arial"/>
      <family val="2"/>
    </font>
    <font>
      <sz val="11"/>
      <color theme="1"/>
      <name val="Calibri"/>
      <family val="2"/>
      <scheme val="minor"/>
    </font>
    <font>
      <b/>
      <sz val="18"/>
      <color indexed="10"/>
      <name val="Arial"/>
      <family val="2"/>
    </font>
    <font>
      <b/>
      <sz val="12"/>
      <color theme="0"/>
      <name val="Arial"/>
      <family val="2"/>
    </font>
    <font>
      <b/>
      <sz val="10"/>
      <color indexed="9"/>
      <name val="Arial"/>
      <family val="2"/>
    </font>
    <font>
      <b/>
      <sz val="10"/>
      <color theme="0"/>
      <name val="Arial"/>
      <family val="2"/>
    </font>
    <font>
      <b/>
      <sz val="11"/>
      <color theme="0"/>
      <name val="Arial"/>
      <family val="2"/>
    </font>
    <font>
      <i/>
      <sz val="11"/>
      <color indexed="9"/>
      <name val="Arial"/>
      <family val="2"/>
    </font>
    <font>
      <sz val="11"/>
      <color indexed="8"/>
      <name val="Calibri"/>
      <family val="2"/>
    </font>
    <font>
      <b/>
      <sz val="8"/>
      <color indexed="9"/>
      <name val="Arial"/>
      <family val="2"/>
    </font>
    <font>
      <b/>
      <sz val="12"/>
      <color rgb="FFFF0000"/>
      <name val="Arial"/>
      <family val="2"/>
    </font>
    <font>
      <b/>
      <sz val="12"/>
      <name val="Arial"/>
      <family val="2"/>
    </font>
    <font>
      <b/>
      <sz val="22"/>
      <color theme="1"/>
      <name val="Arial"/>
      <family val="2"/>
    </font>
    <font>
      <i/>
      <sz val="12"/>
      <color theme="1"/>
      <name val="Arial"/>
      <family val="2"/>
    </font>
    <font>
      <sz val="11"/>
      <color theme="1"/>
      <name val="Arial"/>
      <family val="2"/>
    </font>
    <font>
      <sz val="11"/>
      <name val="Arial"/>
      <family val="2"/>
    </font>
    <font>
      <b/>
      <sz val="11"/>
      <color theme="1"/>
      <name val="Arial"/>
      <family val="2"/>
    </font>
    <font>
      <b/>
      <sz val="11"/>
      <name val="Arial"/>
      <family val="2"/>
    </font>
    <font>
      <sz val="11"/>
      <color rgb="FFFF0000"/>
      <name val="Arial"/>
      <family val="2"/>
    </font>
    <font>
      <b/>
      <sz val="24"/>
      <color rgb="FFFFC000"/>
      <name val="Wingdings 3"/>
      <family val="1"/>
      <charset val="2"/>
    </font>
    <font>
      <b/>
      <sz val="11"/>
      <color indexed="8"/>
      <name val="Arial"/>
      <family val="2"/>
    </font>
    <font>
      <b/>
      <sz val="11"/>
      <color theme="3"/>
      <name val="Arial"/>
      <family val="2"/>
    </font>
    <font>
      <b/>
      <sz val="11"/>
      <color rgb="FFFF0000"/>
      <name val="Arial"/>
      <family val="2"/>
    </font>
    <font>
      <u/>
      <sz val="11"/>
      <name val="Arial"/>
      <family val="2"/>
    </font>
    <font>
      <b/>
      <sz val="26"/>
      <color theme="1"/>
      <name val="Wingdings 3"/>
      <family val="1"/>
      <charset val="2"/>
    </font>
    <font>
      <sz val="12"/>
      <color rgb="FFFF0000"/>
      <name val="Arial"/>
      <family val="2"/>
    </font>
    <font>
      <i/>
      <sz val="12"/>
      <name val="Arial"/>
      <family val="2"/>
    </font>
    <font>
      <u/>
      <sz val="12"/>
      <name val="Arial"/>
      <family val="2"/>
    </font>
  </fonts>
  <fills count="15">
    <fill>
      <patternFill patternType="none"/>
    </fill>
    <fill>
      <patternFill patternType="gray125"/>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indexed="10"/>
        <bgColor indexed="64"/>
      </patternFill>
    </fill>
    <fill>
      <patternFill patternType="solid">
        <fgColor indexed="50"/>
        <bgColor indexed="64"/>
      </patternFill>
    </fill>
    <fill>
      <patternFill patternType="solid">
        <fgColor theme="4" tint="-0.24997711111789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B050"/>
        <bgColor indexed="64"/>
      </patternFill>
    </fill>
    <fill>
      <patternFill patternType="solid">
        <fgColor theme="9"/>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0" fontId="11" fillId="0" borderId="0"/>
    <xf numFmtId="0" fontId="6" fillId="0" borderId="0"/>
    <xf numFmtId="0" fontId="18" fillId="0" borderId="0"/>
    <xf numFmtId="0" fontId="6" fillId="0" borderId="0"/>
    <xf numFmtId="0" fontId="6" fillId="0" borderId="0"/>
    <xf numFmtId="0" fontId="6" fillId="0" borderId="0"/>
  </cellStyleXfs>
  <cellXfs count="199">
    <xf numFmtId="0" fontId="0" fillId="0" borderId="0" xfId="0"/>
    <xf numFmtId="0" fontId="4" fillId="0" borderId="0" xfId="0" applyFont="1" applyAlignment="1">
      <alignment vertical="center" textRotation="90" wrapText="1"/>
    </xf>
    <xf numFmtId="0" fontId="0" fillId="4" borderId="7" xfId="0" applyFill="1" applyBorder="1" applyAlignment="1">
      <alignment horizontal="center" vertical="center" wrapText="1"/>
    </xf>
    <xf numFmtId="0" fontId="4" fillId="5"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7" borderId="7" xfId="0" applyFill="1" applyBorder="1" applyAlignment="1">
      <alignment horizontal="center" vertical="center" wrapText="1"/>
    </xf>
    <xf numFmtId="0" fontId="4" fillId="7"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4" xfId="0" applyFont="1" applyBorder="1"/>
    <xf numFmtId="0" fontId="0" fillId="0" borderId="5" xfId="0" applyBorder="1"/>
    <xf numFmtId="0" fontId="0" fillId="0" borderId="6" xfId="0" applyBorder="1"/>
    <xf numFmtId="0" fontId="7" fillId="0" borderId="5" xfId="0" applyFont="1" applyBorder="1" applyAlignment="1">
      <alignment horizontal="center"/>
    </xf>
    <xf numFmtId="0" fontId="8" fillId="0" borderId="6"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1" fillId="0" borderId="1" xfId="0" applyFont="1" applyBorder="1" applyAlignment="1">
      <alignment horizontal="left" vertical="top" wrapText="1"/>
    </xf>
    <xf numFmtId="0" fontId="1" fillId="0" borderId="0" xfId="0" applyFont="1" applyAlignment="1">
      <alignment vertical="top" wrapText="1"/>
    </xf>
    <xf numFmtId="0" fontId="3" fillId="0" borderId="0" xfId="0" applyFont="1" applyAlignment="1">
      <alignment horizontal="center" wrapText="1"/>
    </xf>
    <xf numFmtId="0" fontId="6" fillId="0" borderId="0" xfId="0" applyFont="1"/>
    <xf numFmtId="0" fontId="10" fillId="0" borderId="0" xfId="0" applyFont="1" applyAlignment="1">
      <alignment vertical="top" wrapText="1"/>
    </xf>
    <xf numFmtId="0" fontId="6" fillId="0" borderId="0" xfId="0" applyFont="1" applyAlignment="1">
      <alignment horizontal="center"/>
    </xf>
    <xf numFmtId="0" fontId="15" fillId="8" borderId="13" xfId="0" applyFont="1" applyFill="1" applyBorder="1" applyAlignment="1">
      <alignment horizontal="center" vertical="top" wrapText="1"/>
    </xf>
    <xf numFmtId="0" fontId="15" fillId="8" borderId="14" xfId="0" applyFont="1" applyFill="1" applyBorder="1" applyAlignment="1">
      <alignment horizontal="center" vertical="top" wrapText="1"/>
    </xf>
    <xf numFmtId="0" fontId="16" fillId="8" borderId="13" xfId="0" applyFont="1" applyFill="1" applyBorder="1" applyAlignment="1">
      <alignment vertical="top" wrapText="1"/>
    </xf>
    <xf numFmtId="0" fontId="16" fillId="8" borderId="13" xfId="0" applyFont="1" applyFill="1" applyBorder="1" applyAlignment="1">
      <alignment horizontal="center" vertical="top" wrapText="1"/>
    </xf>
    <xf numFmtId="0" fontId="16" fillId="8" borderId="15" xfId="0" applyFont="1" applyFill="1" applyBorder="1" applyAlignment="1">
      <alignment horizontal="center" vertical="top" wrapText="1"/>
    </xf>
    <xf numFmtId="0" fontId="16" fillId="8" borderId="16" xfId="0" applyFont="1" applyFill="1" applyBorder="1" applyAlignment="1">
      <alignment horizontal="center" vertical="top" wrapText="1"/>
    </xf>
    <xf numFmtId="0" fontId="16" fillId="8" borderId="14" xfId="0" applyFont="1" applyFill="1" applyBorder="1" applyAlignment="1">
      <alignment horizontal="center" vertical="top" wrapText="1"/>
    </xf>
    <xf numFmtId="0" fontId="16" fillId="8" borderId="13" xfId="3" applyFont="1" applyFill="1" applyBorder="1" applyAlignment="1">
      <alignment horizontal="center" vertical="top" wrapText="1"/>
    </xf>
    <xf numFmtId="17" fontId="16" fillId="8" borderId="13" xfId="0" applyNumberFormat="1" applyFont="1" applyFill="1" applyBorder="1" applyAlignment="1">
      <alignment horizontal="center" vertical="top" wrapText="1"/>
    </xf>
    <xf numFmtId="0" fontId="1" fillId="0" borderId="1" xfId="0" applyFont="1" applyBorder="1" applyAlignment="1">
      <alignment textRotation="180" wrapText="1"/>
    </xf>
    <xf numFmtId="0" fontId="1" fillId="0" borderId="1" xfId="0" applyFont="1" applyBorder="1" applyAlignment="1">
      <alignment wrapText="1"/>
    </xf>
    <xf numFmtId="0" fontId="1" fillId="0" borderId="1" xfId="0" applyFont="1" applyBorder="1" applyAlignment="1">
      <alignment vertical="center" textRotation="180" wrapText="1"/>
    </xf>
    <xf numFmtId="0" fontId="10" fillId="0" borderId="1" xfId="0" applyFont="1" applyBorder="1" applyAlignment="1">
      <alignment wrapText="1"/>
    </xf>
    <xf numFmtId="0" fontId="1" fillId="0" borderId="1" xfId="0" applyFont="1" applyBorder="1" applyAlignment="1">
      <alignment horizontal="center" vertical="center" textRotation="180" wrapText="1"/>
    </xf>
    <xf numFmtId="0" fontId="1" fillId="0" borderId="0" xfId="0" applyFont="1" applyAlignment="1">
      <alignment textRotation="180" wrapText="1"/>
    </xf>
    <xf numFmtId="0" fontId="1" fillId="0" borderId="0" xfId="0" applyFont="1" applyAlignment="1">
      <alignment horizontal="left" vertical="top" wrapText="1"/>
    </xf>
    <xf numFmtId="0" fontId="1" fillId="0" borderId="0" xfId="0" applyFont="1" applyAlignment="1">
      <alignment vertical="center" textRotation="180" wrapText="1"/>
    </xf>
    <xf numFmtId="0" fontId="1" fillId="0" borderId="0" xfId="0" applyFont="1" applyAlignment="1">
      <alignment horizontal="center" vertical="center" textRotation="180"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0" borderId="0" xfId="0" applyFont="1" applyAlignment="1">
      <alignment wrapText="1"/>
    </xf>
    <xf numFmtId="0" fontId="2" fillId="2" borderId="0" xfId="0" applyFont="1" applyFill="1" applyAlignment="1">
      <alignment wrapText="1"/>
    </xf>
    <xf numFmtId="0" fontId="10" fillId="0" borderId="0" xfId="0" applyFont="1" applyAlignment="1">
      <alignment wrapText="1"/>
    </xf>
    <xf numFmtId="0" fontId="1" fillId="0" borderId="2" xfId="0" applyFont="1" applyBorder="1" applyAlignment="1">
      <alignment textRotation="180" wrapText="1"/>
    </xf>
    <xf numFmtId="0" fontId="1" fillId="0" borderId="2" xfId="0" applyFont="1" applyBorder="1" applyAlignment="1">
      <alignment wrapText="1"/>
    </xf>
    <xf numFmtId="0" fontId="1" fillId="0" borderId="2" xfId="0" applyFont="1" applyBorder="1" applyAlignment="1">
      <alignment horizontal="left" vertical="top" wrapText="1"/>
    </xf>
    <xf numFmtId="0" fontId="10" fillId="0" borderId="2" xfId="0" applyFont="1" applyBorder="1" applyAlignment="1">
      <alignment wrapText="1"/>
    </xf>
    <xf numFmtId="0" fontId="1" fillId="0" borderId="2" xfId="0" applyFont="1" applyBorder="1" applyAlignment="1">
      <alignment horizontal="center" vertical="center" textRotation="180" wrapText="1"/>
    </xf>
    <xf numFmtId="0" fontId="1" fillId="0" borderId="12" xfId="0" applyFont="1" applyBorder="1" applyAlignment="1">
      <alignment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2"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22" fillId="11" borderId="2" xfId="0" applyFont="1" applyFill="1" applyBorder="1" applyAlignment="1">
      <alignment horizontal="center" vertical="center" wrapText="1"/>
    </xf>
    <xf numFmtId="0" fontId="2" fillId="0" borderId="0" xfId="0" applyFont="1"/>
    <xf numFmtId="0" fontId="2" fillId="2" borderId="3" xfId="0" applyFont="1" applyFill="1" applyBorder="1" applyAlignment="1">
      <alignment horizontal="left" vertical="top" wrapText="1"/>
    </xf>
    <xf numFmtId="0" fontId="1" fillId="0" borderId="0" xfId="0" applyFont="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2" fillId="0" borderId="1" xfId="0" applyFont="1" applyBorder="1" applyAlignment="1">
      <alignment wrapText="1"/>
    </xf>
    <xf numFmtId="0" fontId="24" fillId="0" borderId="1" xfId="0" applyFont="1" applyBorder="1" applyAlignment="1">
      <alignment horizontal="left" vertical="top" textRotation="180" wrapText="1"/>
    </xf>
    <xf numFmtId="0" fontId="24" fillId="0" borderId="1" xfId="0" applyFont="1" applyBorder="1" applyAlignment="1">
      <alignment horizontal="left" vertical="top" wrapText="1"/>
    </xf>
    <xf numFmtId="0" fontId="25" fillId="0" borderId="1" xfId="0" applyFont="1" applyBorder="1" applyAlignment="1">
      <alignment horizontal="left" vertical="top" textRotation="180" wrapText="1"/>
    </xf>
    <xf numFmtId="0" fontId="25" fillId="0" borderId="1" xfId="0" applyFont="1" applyBorder="1" applyAlignment="1">
      <alignment horizontal="left" vertical="top" wrapText="1"/>
    </xf>
    <xf numFmtId="14" fontId="24" fillId="0" borderId="1" xfId="0" applyNumberFormat="1" applyFont="1" applyBorder="1" applyAlignment="1">
      <alignment horizontal="left" vertical="top" wrapText="1"/>
    </xf>
    <xf numFmtId="14" fontId="25" fillId="0" borderId="1" xfId="0" applyNumberFormat="1" applyFont="1" applyBorder="1" applyAlignment="1">
      <alignment horizontal="left" vertical="top" wrapText="1"/>
    </xf>
    <xf numFmtId="14" fontId="25" fillId="0" borderId="3" xfId="0" applyNumberFormat="1" applyFont="1" applyBorder="1" applyAlignment="1">
      <alignment horizontal="left" vertical="top" wrapText="1"/>
    </xf>
    <xf numFmtId="0" fontId="25" fillId="0" borderId="1" xfId="0" applyFont="1" applyBorder="1" applyAlignment="1">
      <alignment vertical="top" wrapText="1"/>
    </xf>
    <xf numFmtId="0" fontId="26" fillId="3" borderId="1" xfId="0" applyFont="1" applyFill="1" applyBorder="1" applyAlignment="1">
      <alignment horizontal="center" vertical="center"/>
    </xf>
    <xf numFmtId="0" fontId="24" fillId="0" borderId="1" xfId="0" applyFont="1" applyBorder="1" applyAlignment="1">
      <alignment vertical="top" wrapText="1"/>
    </xf>
    <xf numFmtId="0" fontId="24" fillId="0" borderId="1" xfId="0" applyFont="1" applyBorder="1" applyAlignment="1">
      <alignment horizontal="center" vertical="top" wrapText="1"/>
    </xf>
    <xf numFmtId="0" fontId="27"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5" fillId="14" borderId="1" xfId="0" applyFont="1" applyFill="1" applyBorder="1" applyAlignment="1">
      <alignment textRotation="180" wrapText="1"/>
    </xf>
    <xf numFmtId="0" fontId="25" fillId="0" borderId="3" xfId="0" applyFont="1" applyBorder="1" applyAlignment="1">
      <alignment horizontal="left" vertical="top" wrapText="1"/>
    </xf>
    <xf numFmtId="0" fontId="10" fillId="0" borderId="1" xfId="0" applyFont="1" applyBorder="1" applyAlignment="1">
      <alignment vertical="top" wrapText="1"/>
    </xf>
    <xf numFmtId="0" fontId="10" fillId="0" borderId="3" xfId="5" applyFont="1" applyBorder="1" applyAlignment="1">
      <alignment horizontal="left" vertical="top" wrapText="1"/>
    </xf>
    <xf numFmtId="0" fontId="10" fillId="0" borderId="3" xfId="2" applyFont="1" applyBorder="1" applyAlignment="1">
      <alignment horizontal="left" vertical="top" wrapText="1"/>
    </xf>
    <xf numFmtId="0" fontId="10" fillId="0" borderId="1" xfId="0" applyFont="1" applyBorder="1" applyAlignment="1">
      <alignment horizontal="center" vertical="center" wrapText="1"/>
    </xf>
    <xf numFmtId="0" fontId="35" fillId="14" borderId="1" xfId="0" applyFont="1" applyFill="1" applyBorder="1" applyAlignment="1">
      <alignment vertical="center" wrapText="1"/>
    </xf>
    <xf numFmtId="0" fontId="35" fillId="0" borderId="3" xfId="0" applyFont="1" applyBorder="1" applyAlignment="1">
      <alignment horizontal="center" vertical="center" wrapText="1"/>
    </xf>
    <xf numFmtId="0" fontId="35" fillId="14" borderId="3" xfId="0" applyFont="1" applyFill="1" applyBorder="1" applyAlignment="1">
      <alignment vertical="center" wrapText="1"/>
    </xf>
    <xf numFmtId="0" fontId="10" fillId="0" borderId="3"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textRotation="180" wrapText="1"/>
    </xf>
    <xf numFmtId="0" fontId="10" fillId="0" borderId="1" xfId="0" applyFont="1" applyBorder="1" applyAlignment="1">
      <alignment horizontal="left" vertical="top" wrapText="1"/>
    </xf>
    <xf numFmtId="0" fontId="2" fillId="0" borderId="0" xfId="0" applyFont="1" applyAlignment="1">
      <alignment vertical="top" wrapText="1"/>
    </xf>
    <xf numFmtId="0" fontId="22" fillId="12" borderId="2" xfId="0" applyFont="1" applyFill="1" applyBorder="1" applyAlignment="1">
      <alignment horizontal="center" vertical="top" wrapText="1"/>
    </xf>
    <xf numFmtId="0" fontId="1" fillId="0" borderId="18" xfId="0" applyFont="1" applyBorder="1" applyAlignment="1">
      <alignment vertical="top" wrapText="1"/>
    </xf>
    <xf numFmtId="0" fontId="20" fillId="2" borderId="3" xfId="0" applyFont="1" applyFill="1" applyBorder="1" applyAlignment="1">
      <alignment horizontal="center" vertical="top" wrapText="1"/>
    </xf>
    <xf numFmtId="0" fontId="24" fillId="0" borderId="1" xfId="0" applyFont="1" applyBorder="1" applyAlignment="1">
      <alignment horizontal="left" vertical="top"/>
    </xf>
    <xf numFmtId="0" fontId="25" fillId="14" borderId="1" xfId="0" applyFont="1" applyFill="1" applyBorder="1" applyAlignment="1">
      <alignment horizontal="left" vertical="top" wrapText="1"/>
    </xf>
    <xf numFmtId="0" fontId="25" fillId="0" borderId="1" xfId="2" applyFont="1" applyBorder="1" applyAlignment="1">
      <alignment horizontal="left" vertical="top"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17" fontId="25" fillId="0" borderId="1" xfId="0" applyNumberFormat="1" applyFont="1" applyBorder="1" applyAlignment="1">
      <alignment horizontal="center" vertical="center" wrapText="1"/>
    </xf>
    <xf numFmtId="14" fontId="25" fillId="0" borderId="1" xfId="0" applyNumberFormat="1" applyFont="1" applyBorder="1" applyAlignment="1">
      <alignment horizontal="left" vertical="top"/>
    </xf>
    <xf numFmtId="0" fontId="32"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6" fillId="3" borderId="1" xfId="0" applyFont="1" applyFill="1" applyBorder="1" applyAlignment="1">
      <alignment horizontal="center" vertical="center" wrapText="1"/>
    </xf>
    <xf numFmtId="0" fontId="25" fillId="0" borderId="3" xfId="0" applyFont="1" applyBorder="1" applyAlignment="1">
      <alignment horizontal="center" vertical="center" wrapText="1"/>
    </xf>
    <xf numFmtId="17" fontId="24"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4"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5" fontId="25" fillId="0" borderId="1" xfId="0" applyNumberFormat="1" applyFont="1" applyBorder="1" applyAlignment="1">
      <alignment horizontal="left" vertical="top" wrapText="1"/>
    </xf>
    <xf numFmtId="0" fontId="34" fillId="0" borderId="1" xfId="4" applyFont="1" applyBorder="1" applyAlignment="1">
      <alignment horizontal="center" vertical="center" wrapText="1"/>
    </xf>
    <xf numFmtId="14" fontId="25"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2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4" fillId="0" borderId="3" xfId="4" applyFont="1" applyBorder="1" applyAlignment="1">
      <alignment horizontal="center" vertical="center" wrapText="1"/>
    </xf>
    <xf numFmtId="0" fontId="8" fillId="0" borderId="1" xfId="0" applyFont="1" applyBorder="1" applyAlignment="1">
      <alignment horizontal="center" vertical="center" wrapText="1"/>
    </xf>
    <xf numFmtId="0" fontId="1" fillId="0" borderId="25" xfId="0" applyFont="1" applyBorder="1" applyAlignment="1">
      <alignment horizontal="left" vertical="top" wrapText="1"/>
    </xf>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20" xfId="0" applyFont="1" applyBorder="1" applyAlignment="1">
      <alignment horizontal="left" vertical="top" wrapText="1"/>
    </xf>
    <xf numFmtId="14" fontId="10" fillId="0" borderId="3" xfId="2" applyNumberFormat="1" applyFont="1" applyBorder="1" applyAlignment="1">
      <alignment horizontal="left" vertical="top" wrapText="1"/>
    </xf>
    <xf numFmtId="0" fontId="2" fillId="4" borderId="24"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3" xfId="0" applyFont="1" applyBorder="1" applyAlignment="1">
      <alignment horizontal="left" vertical="top" wrapText="1"/>
    </xf>
    <xf numFmtId="0" fontId="1" fillId="0" borderId="1" xfId="0" applyFont="1" applyBorder="1" applyAlignment="1">
      <alignment vertical="center" wrapText="1"/>
    </xf>
    <xf numFmtId="0" fontId="7" fillId="0" borderId="1" xfId="0" applyFont="1" applyBorder="1" applyAlignment="1">
      <alignment horizontal="center" vertical="center"/>
    </xf>
    <xf numFmtId="0" fontId="10" fillId="0" borderId="25"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textRotation="180" wrapText="1"/>
    </xf>
    <xf numFmtId="14" fontId="10" fillId="0" borderId="1" xfId="0" applyNumberFormat="1" applyFont="1" applyBorder="1" applyAlignment="1">
      <alignment vertical="center" wrapText="1"/>
    </xf>
    <xf numFmtId="0" fontId="26" fillId="0" borderId="1" xfId="0" applyFont="1" applyBorder="1" applyAlignment="1">
      <alignment horizontal="center" vertical="center"/>
    </xf>
    <xf numFmtId="0" fontId="21" fillId="0" borderId="2" xfId="0" applyFont="1" applyBorder="1" applyAlignment="1">
      <alignment horizontal="center" vertical="center" wrapText="1"/>
    </xf>
    <xf numFmtId="0" fontId="21" fillId="2" borderId="3"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0" borderId="3" xfId="0" applyFont="1" applyBorder="1" applyAlignment="1">
      <alignment horizontal="left" vertical="top" wrapText="1"/>
    </xf>
    <xf numFmtId="0" fontId="1" fillId="0" borderId="3" xfId="0" applyFont="1" applyBorder="1" applyAlignment="1">
      <alignment textRotation="180" wrapText="1"/>
    </xf>
    <xf numFmtId="0" fontId="21" fillId="0" borderId="12" xfId="2"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left" vertical="top" textRotation="180" wrapText="1"/>
    </xf>
    <xf numFmtId="0" fontId="2"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21" fillId="0" borderId="24" xfId="0" applyFont="1" applyBorder="1" applyAlignment="1">
      <alignment horizontal="center" vertical="center" wrapText="1"/>
    </xf>
    <xf numFmtId="0" fontId="9" fillId="0" borderId="2" xfId="0" applyFont="1" applyBorder="1"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wrapText="1"/>
    </xf>
    <xf numFmtId="0" fontId="2" fillId="3" borderId="25"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3" borderId="24" xfId="0" applyFont="1" applyFill="1" applyBorder="1" applyAlignment="1">
      <alignment horizontal="center" vertical="center" wrapText="1"/>
    </xf>
    <xf numFmtId="0" fontId="34" fillId="0" borderId="1" xfId="4" applyFont="1" applyBorder="1" applyAlignment="1">
      <alignment horizontal="center" vertical="center"/>
    </xf>
    <xf numFmtId="0" fontId="8" fillId="0" borderId="1" xfId="0" applyFont="1" applyBorder="1" applyAlignment="1">
      <alignment horizontal="center" vertical="center"/>
    </xf>
    <xf numFmtId="0" fontId="7" fillId="0" borderId="26" xfId="0" applyFont="1" applyBorder="1" applyAlignment="1">
      <alignment horizontal="center" vertical="center"/>
    </xf>
    <xf numFmtId="0" fontId="21" fillId="0" borderId="3" xfId="0" applyFont="1" applyBorder="1" applyAlignment="1">
      <alignment horizontal="center" vertical="center"/>
    </xf>
    <xf numFmtId="0" fontId="21" fillId="3" borderId="3" xfId="0" applyFont="1" applyFill="1" applyBorder="1" applyAlignment="1">
      <alignment horizontal="center" vertical="center"/>
    </xf>
    <xf numFmtId="0" fontId="21" fillId="4" borderId="24" xfId="2" applyFont="1" applyFill="1" applyBorder="1" applyAlignment="1">
      <alignment horizontal="center" vertical="center" wrapText="1"/>
    </xf>
    <xf numFmtId="0" fontId="9" fillId="0" borderId="27" xfId="0" applyFont="1" applyBorder="1" applyAlignment="1">
      <alignment horizontal="center" vertical="center"/>
    </xf>
    <xf numFmtId="17" fontId="10" fillId="0" borderId="3" xfId="2" applyNumberFormat="1" applyFont="1" applyBorder="1" applyAlignment="1">
      <alignment horizontal="left" vertical="top" wrapText="1"/>
    </xf>
    <xf numFmtId="17" fontId="10" fillId="0" borderId="3" xfId="5" applyNumberFormat="1" applyFont="1" applyBorder="1" applyAlignment="1">
      <alignment horizontal="left" vertical="top"/>
    </xf>
    <xf numFmtId="14" fontId="10" fillId="0" borderId="1" xfId="0" applyNumberFormat="1" applyFont="1" applyBorder="1" applyAlignment="1">
      <alignment horizontal="left" vertical="top" wrapText="1"/>
    </xf>
    <xf numFmtId="0" fontId="10" fillId="0" borderId="1" xfId="0" applyFont="1" applyBorder="1" applyAlignment="1">
      <alignment horizontal="left" vertical="top"/>
    </xf>
    <xf numFmtId="0" fontId="21" fillId="4" borderId="24" xfId="0" applyFont="1" applyFill="1" applyBorder="1" applyAlignment="1">
      <alignment horizontal="center" vertical="center" wrapText="1"/>
    </xf>
    <xf numFmtId="14" fontId="10" fillId="0" borderId="3" xfId="0" applyNumberFormat="1" applyFont="1" applyBorder="1" applyAlignment="1">
      <alignment horizontal="left" vertical="top" wrapText="1"/>
    </xf>
    <xf numFmtId="0" fontId="10" fillId="0" borderId="3" xfId="0" applyFont="1" applyBorder="1" applyAlignment="1">
      <alignment horizontal="left" vertical="top"/>
    </xf>
    <xf numFmtId="0" fontId="2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9" fillId="0" borderId="28" xfId="0" applyFont="1" applyBorder="1" applyAlignment="1">
      <alignment horizontal="center" vertical="center"/>
    </xf>
    <xf numFmtId="0" fontId="35" fillId="0" borderId="3" xfId="0" applyFont="1" applyBorder="1" applyAlignment="1">
      <alignment horizontal="left" vertical="top" wrapText="1"/>
    </xf>
    <xf numFmtId="0" fontId="10" fillId="14" borderId="1" xfId="0" applyFont="1" applyFill="1" applyBorder="1" applyAlignment="1">
      <alignment horizontal="left" vertical="top" wrapText="1"/>
    </xf>
    <xf numFmtId="164" fontId="10" fillId="0" borderId="1" xfId="0" applyNumberFormat="1" applyFont="1" applyBorder="1" applyAlignment="1">
      <alignment horizontal="left" vertical="top" wrapText="1"/>
    </xf>
    <xf numFmtId="17" fontId="1" fillId="0" borderId="1" xfId="0" applyNumberFormat="1" applyFont="1" applyBorder="1" applyAlignment="1">
      <alignment horizontal="left" vertical="top" wrapText="1"/>
    </xf>
    <xf numFmtId="0" fontId="27" fillId="13" borderId="1" xfId="0" applyFont="1" applyFill="1" applyBorder="1" applyAlignment="1">
      <alignment horizontal="center" vertical="center" wrapText="1"/>
    </xf>
    <xf numFmtId="0" fontId="10" fillId="0" borderId="25" xfId="0" applyFont="1" applyBorder="1" applyAlignment="1">
      <alignment horizontal="left" vertical="top" wrapText="1"/>
    </xf>
    <xf numFmtId="0" fontId="10" fillId="0" borderId="1" xfId="0" applyFont="1" applyBorder="1" applyAlignment="1">
      <alignment horizontal="left" vertical="top" textRotation="180" wrapText="1"/>
    </xf>
    <xf numFmtId="14" fontId="10" fillId="0" borderId="23" xfId="2" applyNumberFormat="1" applyFont="1" applyBorder="1" applyAlignment="1">
      <alignment horizontal="left" vertical="top" wrapText="1"/>
    </xf>
    <xf numFmtId="0" fontId="4"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7" xfId="0" applyFont="1" applyBorder="1" applyAlignment="1">
      <alignment horizontal="center" vertical="center" textRotation="9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Alignment="1">
      <alignment horizontal="center" wrapText="1"/>
    </xf>
    <xf numFmtId="0" fontId="13" fillId="9" borderId="4" xfId="0" applyFont="1" applyFill="1" applyBorder="1" applyAlignment="1">
      <alignment horizontal="center" vertical="top" wrapText="1"/>
    </xf>
    <xf numFmtId="0" fontId="13" fillId="9" borderId="5" xfId="0" applyFont="1" applyFill="1" applyBorder="1" applyAlignment="1">
      <alignment horizontal="center" vertical="top" wrapText="1"/>
    </xf>
    <xf numFmtId="0" fontId="13" fillId="9" borderId="6" xfId="0" applyFont="1" applyFill="1" applyBorder="1" applyAlignment="1">
      <alignment horizontal="center" vertical="top" wrapText="1"/>
    </xf>
  </cellXfs>
  <cellStyles count="7">
    <cellStyle name="Normal" xfId="0" builtinId="0"/>
    <cellStyle name="Normal 2" xfId="2" xr:uid="{00000000-0005-0000-0000-000001000000}"/>
    <cellStyle name="Normal 2 2 2" xfId="6" xr:uid="{DDB97E2D-4B75-4347-87F3-6881A6C69035}"/>
    <cellStyle name="Normal 3" xfId="1" xr:uid="{00000000-0005-0000-0000-000002000000}"/>
    <cellStyle name="Normal 3 2" xfId="5" xr:uid="{8D2AB0BF-03AB-4626-877C-0D49E340CC68}"/>
    <cellStyle name="Normal 4" xfId="4" xr:uid="{13AD2F9D-48BE-4BD8-A7D7-9F861059D94B}"/>
    <cellStyle name="Normal_Sheet1" xfId="3" xr:uid="{00000000-0005-0000-0000-000003000000}"/>
  </cellStyles>
  <dxfs count="59">
    <dxf>
      <font>
        <color rgb="FF92D050"/>
      </font>
    </dxf>
    <dxf>
      <font>
        <color rgb="FFFF0000"/>
      </font>
    </dxf>
    <dxf>
      <font>
        <color theme="9" tint="-0.24994659260841701"/>
      </font>
    </dxf>
    <dxf>
      <font>
        <color rgb="FFFF0000"/>
      </font>
    </dxf>
    <dxf>
      <font>
        <color theme="9" tint="-0.24994659260841701"/>
      </font>
    </dxf>
    <dxf>
      <font>
        <color rgb="FF92D050"/>
      </font>
    </dxf>
    <dxf>
      <font>
        <color rgb="FFFF0000"/>
      </font>
    </dxf>
    <dxf>
      <font>
        <color rgb="FF92D050"/>
      </font>
    </dxf>
    <dxf>
      <font>
        <color theme="9" tint="-0.24994659260841701"/>
      </font>
    </dxf>
    <dxf>
      <font>
        <color theme="9" tint="-0.24994659260841701"/>
      </font>
    </dxf>
    <dxf>
      <font>
        <color rgb="FFFF0000"/>
      </font>
    </dxf>
    <dxf>
      <font>
        <color rgb="FF92D050"/>
      </font>
    </dxf>
    <dxf>
      <fill>
        <patternFill>
          <bgColor rgb="FFFF0000"/>
        </patternFill>
      </fill>
    </dxf>
    <dxf>
      <fill>
        <patternFill>
          <bgColor rgb="FF99CC00"/>
        </patternFill>
      </fill>
    </dxf>
    <dxf>
      <fill>
        <patternFill>
          <bgColor rgb="FFFFFF00"/>
        </patternFill>
      </fill>
    </dxf>
    <dxf>
      <fill>
        <patternFill>
          <bgColor rgb="FFFF9900"/>
        </patternFill>
      </fill>
    </dxf>
    <dxf>
      <fill>
        <patternFill>
          <bgColor rgb="FFFF9933"/>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9933"/>
        </patternFill>
      </fill>
    </dxf>
    <dxf>
      <fill>
        <patternFill>
          <bgColor rgb="FFFFFF00"/>
        </patternFill>
      </fill>
    </dxf>
    <dxf>
      <fill>
        <patternFill>
          <bgColor rgb="FFFF9933"/>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theme="5" tint="0.59996337778862885"/>
        </patternFill>
      </fill>
    </dxf>
    <dxf>
      <font>
        <color theme="9" tint="-0.24994659260841701"/>
      </font>
    </dxf>
    <dxf>
      <font>
        <color rgb="FFFF0000"/>
      </font>
    </dxf>
    <dxf>
      <font>
        <color rgb="FF92D050"/>
      </font>
    </dxf>
    <dxf>
      <font>
        <color theme="9" tint="-0.24994659260841701"/>
      </font>
    </dxf>
    <dxf>
      <font>
        <color rgb="FFFF0000"/>
      </font>
    </dxf>
    <dxf>
      <font>
        <color rgb="FF92D050"/>
      </font>
    </dxf>
    <dxf>
      <fill>
        <patternFill>
          <bgColor rgb="FF99CC00"/>
        </patternFill>
      </fill>
    </dxf>
    <dxf>
      <fill>
        <patternFill>
          <bgColor rgb="FFFFFF00"/>
        </patternFill>
      </fill>
    </dxf>
    <dxf>
      <fill>
        <patternFill>
          <bgColor rgb="FFFF9900"/>
        </patternFill>
      </fill>
    </dxf>
    <dxf>
      <fill>
        <patternFill>
          <bgColor rgb="FFFF0000"/>
        </patternFill>
      </fill>
    </dxf>
    <dxf>
      <fill>
        <patternFill>
          <bgColor rgb="FF99CC00"/>
        </patternFill>
      </fill>
    </dxf>
    <dxf>
      <fill>
        <patternFill>
          <bgColor rgb="FFFFFF00"/>
        </patternFill>
      </fill>
    </dxf>
    <dxf>
      <fill>
        <patternFill>
          <bgColor rgb="FFFF9900"/>
        </patternFill>
      </fill>
    </dxf>
    <dxf>
      <fill>
        <patternFill>
          <bgColor rgb="FFFF0000"/>
        </patternFill>
      </fill>
    </dxf>
    <dxf>
      <fill>
        <patternFill>
          <bgColor rgb="FF99CC00"/>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rgb="FFFFFF00"/>
        </patternFill>
      </fill>
    </dxf>
    <dxf>
      <fill>
        <patternFill>
          <bgColor rgb="FFFF9933"/>
        </patternFill>
      </fill>
    </dxf>
    <dxf>
      <fill>
        <patternFill>
          <bgColor rgb="FFFF0000"/>
        </patternFill>
      </fill>
    </dxf>
    <dxf>
      <fill>
        <patternFill>
          <bgColor rgb="FF99CC00"/>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9966"/>
      <color rgb="FFFFFF66"/>
      <color rgb="FFFFC000"/>
      <color rgb="FFFF6600"/>
      <color rgb="FFCAF4F6"/>
      <color rgb="FFCC0000"/>
      <color rgb="FFFFCC99"/>
      <color rgb="FFCCFFCC"/>
      <color rgb="FFDDDDD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1333500</xdr:colOff>
      <xdr:row>0</xdr:row>
      <xdr:rowOff>105834</xdr:rowOff>
    </xdr:from>
    <xdr:to>
      <xdr:col>22</xdr:col>
      <xdr:colOff>1044831</xdr:colOff>
      <xdr:row>5</xdr:row>
      <xdr:rowOff>283645</xdr:rowOff>
    </xdr:to>
    <xdr:pic>
      <xdr:nvPicPr>
        <xdr:cNvPr id="2" name="Picture 1" descr="A picture containing text&#10;&#10;Description automatically generated">
          <a:extLst>
            <a:ext uri="{FF2B5EF4-FFF2-40B4-BE49-F238E27FC236}">
              <a16:creationId xmlns:a16="http://schemas.microsoft.com/office/drawing/2014/main" id="{9802646D-5010-4D20-B5D3-56B072DE5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87475" y="0"/>
          <a:ext cx="4082787" cy="135997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BFA5-8D6D-472D-8EF8-BE7CCAC2E55D}">
  <sheetPr>
    <tabColor rgb="FF0070C0"/>
    <pageSetUpPr fitToPage="1"/>
  </sheetPr>
  <dimension ref="A1:AW28"/>
  <sheetViews>
    <sheetView tabSelected="1" zoomScale="70" zoomScaleNormal="70" zoomScaleSheetLayoutView="50" zoomScalePageLayoutView="50" workbookViewId="0">
      <pane xSplit="2" ySplit="6" topLeftCell="S17" activePane="bottomRight" state="frozen"/>
      <selection pane="topRight" activeCell="C1" sqref="C1"/>
      <selection pane="bottomLeft" activeCell="A7" sqref="A7"/>
      <selection pane="bottomRight" activeCell="A3" sqref="A3:W23"/>
    </sheetView>
  </sheetViews>
  <sheetFormatPr defaultColWidth="9.28515625" defaultRowHeight="15" x14ac:dyDescent="0.2"/>
  <cols>
    <col min="1" max="1" width="16.7109375" style="19" customWidth="1"/>
    <col min="2" max="2" width="16.5703125" style="40" customWidth="1"/>
    <col min="3" max="3" width="102.85546875" style="19" customWidth="1"/>
    <col min="4" max="4" width="16.140625" style="40" customWidth="1"/>
    <col min="5" max="5" width="16.28515625" style="40" bestFit="1" customWidth="1"/>
    <col min="6" max="6" width="14.5703125" style="40" customWidth="1"/>
    <col min="7" max="7" width="16.42578125" style="40" customWidth="1"/>
    <col min="8" max="8" width="20.140625" style="40" customWidth="1"/>
    <col min="9" max="9" width="18.28515625" style="40" customWidth="1"/>
    <col min="10" max="10" width="21.42578125" style="40" customWidth="1"/>
    <col min="11" max="11" width="139.42578125" style="40" customWidth="1"/>
    <col min="12" max="12" width="19" style="40" customWidth="1"/>
    <col min="13" max="13" width="11.7109375" style="40" bestFit="1" customWidth="1"/>
    <col min="14" max="14" width="17.28515625" style="40" bestFit="1" customWidth="1"/>
    <col min="15" max="15" width="14.42578125" style="40" customWidth="1"/>
    <col min="16" max="16" width="18.140625" style="40" customWidth="1"/>
    <col min="17" max="17" width="51.42578125" style="40" customWidth="1"/>
    <col min="18" max="18" width="119.5703125" style="19" customWidth="1"/>
    <col min="19" max="19" width="168.28515625" style="19" customWidth="1"/>
    <col min="20" max="20" width="26.5703125" style="41" customWidth="1"/>
    <col min="21" max="21" width="18.140625" style="51" customWidth="1"/>
    <col min="22" max="22" width="19.140625" style="43" customWidth="1"/>
    <col min="23" max="23" width="15.5703125" style="19" bestFit="1" customWidth="1"/>
    <col min="24" max="24" width="12.42578125" style="19" bestFit="1" customWidth="1"/>
    <col min="25" max="25" width="20.42578125" style="19" customWidth="1"/>
    <col min="26" max="16384" width="9.28515625" style="19"/>
  </cols>
  <sheetData>
    <row r="1" spans="1:49" ht="45" hidden="1" customHeight="1" x14ac:dyDescent="0.2"/>
    <row r="2" spans="1:49" ht="43.15" hidden="1" customHeight="1" x14ac:dyDescent="0.25">
      <c r="B2" s="64"/>
      <c r="C2" s="49"/>
      <c r="D2" s="49"/>
      <c r="E2" s="49"/>
      <c r="F2" s="49"/>
      <c r="G2" s="49"/>
      <c r="H2" s="49"/>
      <c r="I2" s="49"/>
      <c r="J2" s="49"/>
      <c r="K2" s="49"/>
      <c r="L2" s="49"/>
      <c r="M2" s="49"/>
      <c r="N2" s="49"/>
      <c r="O2" s="49"/>
      <c r="P2" s="49"/>
      <c r="Q2" s="49"/>
      <c r="R2" s="49"/>
      <c r="S2" s="49"/>
      <c r="T2" s="49"/>
      <c r="U2" s="49"/>
      <c r="V2" s="49"/>
    </row>
    <row r="3" spans="1:49" ht="42" customHeight="1" x14ac:dyDescent="0.2">
      <c r="B3" s="52"/>
      <c r="C3" s="63" t="s">
        <v>61</v>
      </c>
      <c r="D3" s="52"/>
      <c r="E3" s="52"/>
      <c r="F3" s="52"/>
      <c r="G3" s="52"/>
      <c r="H3" s="52"/>
      <c r="I3" s="52"/>
      <c r="J3" s="52"/>
      <c r="K3" s="52"/>
      <c r="L3" s="52"/>
      <c r="M3" s="52"/>
      <c r="N3" s="52"/>
      <c r="O3" s="52"/>
      <c r="P3" s="52"/>
      <c r="Q3" s="52"/>
      <c r="R3" s="53"/>
      <c r="S3" s="53"/>
      <c r="T3" s="54"/>
      <c r="U3" s="55"/>
      <c r="V3" s="56"/>
      <c r="W3" s="57"/>
    </row>
    <row r="4" spans="1:49" ht="243.6" hidden="1" customHeight="1" x14ac:dyDescent="0.2">
      <c r="C4" s="68" t="s">
        <v>57</v>
      </c>
      <c r="D4" s="69"/>
      <c r="E4" s="69"/>
      <c r="F4" s="69"/>
      <c r="G4" s="69"/>
      <c r="H4" s="69"/>
      <c r="I4" s="69"/>
      <c r="J4" s="69"/>
      <c r="K4" s="69"/>
      <c r="L4" s="58"/>
      <c r="M4" s="58"/>
      <c r="N4" s="58"/>
      <c r="O4" s="58"/>
      <c r="P4" s="58"/>
      <c r="Q4" s="58"/>
      <c r="R4" s="58"/>
      <c r="S4" s="58"/>
      <c r="T4" s="58"/>
      <c r="U4" s="58"/>
      <c r="V4" s="58"/>
      <c r="W4" s="59"/>
      <c r="X4" s="21"/>
      <c r="Y4" s="21"/>
    </row>
    <row r="5" spans="1:49" ht="44.25" customHeight="1" x14ac:dyDescent="0.2">
      <c r="B5" s="60"/>
      <c r="C5" s="61"/>
      <c r="D5" s="61"/>
      <c r="E5" s="61"/>
      <c r="F5" s="61"/>
      <c r="G5" s="61"/>
      <c r="H5" s="61"/>
      <c r="I5" s="61"/>
      <c r="J5" s="61"/>
      <c r="K5" s="61"/>
      <c r="L5" s="61"/>
      <c r="M5" s="61"/>
      <c r="N5" s="61"/>
      <c r="O5" s="61"/>
      <c r="P5" s="61"/>
      <c r="Q5" s="61"/>
      <c r="R5" s="61"/>
      <c r="S5" s="61"/>
      <c r="T5" s="61"/>
      <c r="U5" s="61"/>
      <c r="V5" s="61"/>
      <c r="W5" s="62"/>
      <c r="X5" s="21"/>
      <c r="Y5" s="21"/>
    </row>
    <row r="6" spans="1:49" s="50" customFormat="1" ht="145.5" customHeight="1" x14ac:dyDescent="0.25">
      <c r="A6" s="44" t="s">
        <v>59</v>
      </c>
      <c r="B6" s="45" t="s">
        <v>2</v>
      </c>
      <c r="C6" s="46" t="s">
        <v>56</v>
      </c>
      <c r="D6" s="48" t="s">
        <v>0</v>
      </c>
      <c r="E6" s="47" t="s">
        <v>44</v>
      </c>
      <c r="F6" s="45" t="s">
        <v>4</v>
      </c>
      <c r="G6" s="45" t="s">
        <v>1</v>
      </c>
      <c r="H6" s="47" t="s">
        <v>214</v>
      </c>
      <c r="I6" s="47" t="s">
        <v>46</v>
      </c>
      <c r="J6" s="47" t="s">
        <v>65</v>
      </c>
      <c r="K6" s="47" t="s">
        <v>47</v>
      </c>
      <c r="L6" s="47" t="s">
        <v>215</v>
      </c>
      <c r="M6" s="47" t="s">
        <v>49</v>
      </c>
      <c r="N6" s="47" t="s">
        <v>51</v>
      </c>
      <c r="O6" s="47" t="s">
        <v>52</v>
      </c>
      <c r="P6" s="47" t="s">
        <v>53</v>
      </c>
      <c r="Q6" s="45" t="s">
        <v>63</v>
      </c>
      <c r="R6" s="45" t="s">
        <v>22</v>
      </c>
      <c r="S6" s="45" t="s">
        <v>3</v>
      </c>
      <c r="T6" s="65" t="s">
        <v>62</v>
      </c>
      <c r="U6" s="144" t="s">
        <v>5</v>
      </c>
      <c r="V6" s="145" t="s">
        <v>54</v>
      </c>
      <c r="W6" s="146" t="s">
        <v>41</v>
      </c>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1:49" ht="16.5" customHeight="1" x14ac:dyDescent="0.2">
      <c r="A7" s="36"/>
      <c r="B7" s="35"/>
      <c r="C7" s="97" t="s">
        <v>76</v>
      </c>
      <c r="D7" s="35"/>
      <c r="E7" s="35"/>
      <c r="F7" s="35"/>
      <c r="G7" s="35"/>
      <c r="H7" s="35"/>
      <c r="I7" s="35"/>
      <c r="J7" s="35"/>
      <c r="K7" s="35"/>
      <c r="L7" s="35"/>
      <c r="M7" s="35"/>
      <c r="N7" s="35"/>
      <c r="O7" s="35"/>
      <c r="P7" s="147"/>
      <c r="Q7" s="35"/>
      <c r="R7" s="36"/>
      <c r="S7" s="36"/>
      <c r="T7" s="20"/>
      <c r="U7" s="38"/>
      <c r="V7" s="39"/>
      <c r="W7" s="36"/>
    </row>
    <row r="8" spans="1:49" ht="46.5" customHeight="1" x14ac:dyDescent="0.2">
      <c r="A8" s="20" t="s">
        <v>137</v>
      </c>
      <c r="B8" s="20" t="s">
        <v>69</v>
      </c>
      <c r="C8" s="20" t="s">
        <v>70</v>
      </c>
      <c r="D8" s="35"/>
      <c r="E8" s="123">
        <v>45112</v>
      </c>
      <c r="F8" s="20" t="s">
        <v>71</v>
      </c>
      <c r="G8" s="20" t="s">
        <v>72</v>
      </c>
      <c r="H8" s="129">
        <v>5</v>
      </c>
      <c r="I8" s="129">
        <v>3</v>
      </c>
      <c r="J8" s="125">
        <f>+H8*I8</f>
        <v>15</v>
      </c>
      <c r="K8" s="20" t="s">
        <v>73</v>
      </c>
      <c r="L8" s="129">
        <v>5</v>
      </c>
      <c r="M8" s="129">
        <v>3</v>
      </c>
      <c r="N8" s="125">
        <f>+L8*M8</f>
        <v>15</v>
      </c>
      <c r="O8" s="148">
        <v>9</v>
      </c>
      <c r="P8" s="149">
        <v>1</v>
      </c>
      <c r="Q8" s="128" t="s">
        <v>74</v>
      </c>
      <c r="R8" s="20" t="s">
        <v>75</v>
      </c>
      <c r="S8" s="20"/>
      <c r="T8" s="20"/>
      <c r="U8" s="99" t="s">
        <v>85</v>
      </c>
      <c r="V8" s="20"/>
      <c r="W8" s="20"/>
    </row>
    <row r="9" spans="1:49" ht="16.5" customHeight="1" x14ac:dyDescent="0.2">
      <c r="A9" s="20"/>
      <c r="B9" s="150"/>
      <c r="C9" s="122" t="s">
        <v>77</v>
      </c>
      <c r="D9" s="35"/>
      <c r="E9" s="150"/>
      <c r="F9" s="150"/>
      <c r="G9" s="150"/>
      <c r="H9" s="98"/>
      <c r="I9" s="98"/>
      <c r="J9" s="98"/>
      <c r="K9" s="150"/>
      <c r="L9" s="129"/>
      <c r="M9" s="129"/>
      <c r="N9" s="129"/>
      <c r="O9" s="151"/>
      <c r="P9" s="152"/>
      <c r="Q9" s="128"/>
      <c r="R9" s="20"/>
      <c r="S9" s="20"/>
      <c r="T9" s="20"/>
      <c r="U9" s="99"/>
      <c r="V9" s="20"/>
      <c r="W9" s="20"/>
    </row>
    <row r="10" spans="1:49" ht="60" x14ac:dyDescent="0.2">
      <c r="A10" s="20" t="s">
        <v>137</v>
      </c>
      <c r="B10" s="20" t="s">
        <v>79</v>
      </c>
      <c r="C10" s="20" t="s">
        <v>80</v>
      </c>
      <c r="D10" s="73"/>
      <c r="E10" s="123">
        <v>45040</v>
      </c>
      <c r="F10" s="20" t="s">
        <v>81</v>
      </c>
      <c r="G10" s="20" t="s">
        <v>82</v>
      </c>
      <c r="H10" s="129">
        <v>4</v>
      </c>
      <c r="I10" s="129">
        <v>4</v>
      </c>
      <c r="J10" s="125">
        <f t="shared" ref="J10:J11" si="0">H10*I10</f>
        <v>16</v>
      </c>
      <c r="K10" s="76" t="s">
        <v>83</v>
      </c>
      <c r="L10" s="139">
        <v>4</v>
      </c>
      <c r="M10" s="139">
        <v>4</v>
      </c>
      <c r="N10" s="139">
        <v>16</v>
      </c>
      <c r="O10" s="153"/>
      <c r="P10" s="149">
        <v>1</v>
      </c>
      <c r="Q10" s="128" t="s">
        <v>89</v>
      </c>
      <c r="R10" s="76" t="s">
        <v>84</v>
      </c>
      <c r="S10" s="20"/>
      <c r="T10" s="20"/>
      <c r="U10" s="99" t="s">
        <v>85</v>
      </c>
      <c r="V10" s="20"/>
      <c r="W10" s="77">
        <v>45138</v>
      </c>
    </row>
    <row r="11" spans="1:49" ht="90" x14ac:dyDescent="0.2">
      <c r="A11" s="20" t="s">
        <v>137</v>
      </c>
      <c r="B11" s="20" t="s">
        <v>86</v>
      </c>
      <c r="C11" s="20" t="s">
        <v>87</v>
      </c>
      <c r="D11" s="75"/>
      <c r="E11" s="123">
        <v>45047</v>
      </c>
      <c r="F11" s="20" t="s">
        <v>81</v>
      </c>
      <c r="G11" s="20" t="s">
        <v>88</v>
      </c>
      <c r="H11" s="129">
        <v>5</v>
      </c>
      <c r="I11" s="129">
        <v>4</v>
      </c>
      <c r="J11" s="125">
        <f t="shared" si="0"/>
        <v>20</v>
      </c>
      <c r="K11" s="76" t="s">
        <v>216</v>
      </c>
      <c r="L11" s="129">
        <v>5</v>
      </c>
      <c r="M11" s="129">
        <v>4</v>
      </c>
      <c r="N11" s="129">
        <f t="shared" ref="N11" si="1">L11*M11</f>
        <v>20</v>
      </c>
      <c r="O11" s="148">
        <v>8</v>
      </c>
      <c r="P11" s="154">
        <v>1</v>
      </c>
      <c r="Q11" s="128" t="s">
        <v>90</v>
      </c>
      <c r="R11" s="76" t="s">
        <v>91</v>
      </c>
      <c r="S11" s="78" t="s">
        <v>216</v>
      </c>
      <c r="T11" s="20"/>
      <c r="U11" s="99" t="s">
        <v>85</v>
      </c>
      <c r="V11" s="79">
        <v>45473</v>
      </c>
      <c r="W11" s="79">
        <v>45163</v>
      </c>
    </row>
    <row r="12" spans="1:49" ht="16.5" customHeight="1" x14ac:dyDescent="0.2">
      <c r="A12" s="20"/>
      <c r="B12" s="150"/>
      <c r="C12" s="122" t="s">
        <v>133</v>
      </c>
      <c r="D12" s="35"/>
      <c r="E12" s="150"/>
      <c r="F12" s="150"/>
      <c r="G12" s="150"/>
      <c r="H12" s="98"/>
      <c r="I12" s="98"/>
      <c r="J12" s="98"/>
      <c r="K12" s="150"/>
      <c r="L12" s="129"/>
      <c r="M12" s="129"/>
      <c r="N12" s="129"/>
      <c r="O12" s="151"/>
      <c r="P12" s="71"/>
      <c r="Q12" s="128"/>
      <c r="R12" s="20"/>
      <c r="S12" s="20"/>
      <c r="T12" s="20"/>
      <c r="U12" s="99"/>
      <c r="V12" s="20"/>
      <c r="W12" s="20"/>
    </row>
    <row r="13" spans="1:49" ht="60" x14ac:dyDescent="0.2">
      <c r="A13" s="20" t="s">
        <v>136</v>
      </c>
      <c r="B13" s="20" t="s">
        <v>134</v>
      </c>
      <c r="C13" s="20" t="s">
        <v>135</v>
      </c>
      <c r="D13" s="35"/>
      <c r="E13" s="123">
        <v>45021</v>
      </c>
      <c r="F13" s="20" t="s">
        <v>138</v>
      </c>
      <c r="G13" s="20" t="s">
        <v>138</v>
      </c>
      <c r="H13" s="129">
        <v>5</v>
      </c>
      <c r="I13" s="129">
        <v>5</v>
      </c>
      <c r="J13" s="125">
        <v>25</v>
      </c>
      <c r="K13" s="155" t="s">
        <v>139</v>
      </c>
      <c r="L13" s="156">
        <v>4</v>
      </c>
      <c r="M13" s="156">
        <v>5</v>
      </c>
      <c r="N13" s="157">
        <v>20</v>
      </c>
      <c r="O13" s="158">
        <v>8</v>
      </c>
      <c r="P13" s="149">
        <v>1</v>
      </c>
      <c r="Q13" s="128" t="s">
        <v>140</v>
      </c>
      <c r="R13" s="20" t="s">
        <v>141</v>
      </c>
      <c r="S13" s="20"/>
      <c r="T13" s="20"/>
      <c r="U13" s="99" t="s">
        <v>85</v>
      </c>
      <c r="V13" s="20"/>
      <c r="W13" s="20"/>
    </row>
    <row r="14" spans="1:49" ht="15.75" x14ac:dyDescent="0.2">
      <c r="A14" s="20"/>
      <c r="B14" s="150"/>
      <c r="C14" s="122" t="s">
        <v>142</v>
      </c>
      <c r="D14" s="35"/>
      <c r="E14" s="150"/>
      <c r="F14" s="150"/>
      <c r="G14" s="150"/>
      <c r="H14" s="98"/>
      <c r="I14" s="98"/>
      <c r="J14" s="98"/>
      <c r="K14" s="150"/>
      <c r="L14" s="129"/>
      <c r="M14" s="129"/>
      <c r="N14" s="129"/>
      <c r="O14" s="151"/>
      <c r="P14" s="71"/>
      <c r="Q14" s="128"/>
      <c r="R14" s="20"/>
      <c r="S14" s="20"/>
      <c r="T14" s="20"/>
      <c r="U14" s="99"/>
      <c r="V14" s="20"/>
      <c r="W14" s="20"/>
    </row>
    <row r="15" spans="1:49" ht="240" x14ac:dyDescent="0.2">
      <c r="A15" s="20"/>
      <c r="B15" s="20">
        <v>5</v>
      </c>
      <c r="C15" s="20" t="s">
        <v>145</v>
      </c>
      <c r="D15" s="35"/>
      <c r="E15" s="123">
        <v>43322</v>
      </c>
      <c r="F15" s="20" t="s">
        <v>144</v>
      </c>
      <c r="G15" s="20" t="s">
        <v>172</v>
      </c>
      <c r="H15" s="129">
        <v>5</v>
      </c>
      <c r="I15" s="129">
        <v>4</v>
      </c>
      <c r="J15" s="125">
        <v>20</v>
      </c>
      <c r="K15" s="20" t="s">
        <v>146</v>
      </c>
      <c r="L15" s="129">
        <v>4</v>
      </c>
      <c r="M15" s="129">
        <v>4</v>
      </c>
      <c r="N15" s="125">
        <v>16</v>
      </c>
      <c r="O15" s="159">
        <v>10</v>
      </c>
      <c r="P15" s="160">
        <v>1</v>
      </c>
      <c r="Q15" s="128" t="s">
        <v>147</v>
      </c>
      <c r="R15" s="20" t="s">
        <v>148</v>
      </c>
      <c r="S15" s="20" t="s">
        <v>149</v>
      </c>
      <c r="T15" s="37"/>
      <c r="U15" s="20" t="s">
        <v>85</v>
      </c>
      <c r="V15" s="123">
        <v>44286</v>
      </c>
      <c r="W15" s="20"/>
    </row>
    <row r="16" spans="1:49" ht="409.5" x14ac:dyDescent="0.2">
      <c r="A16" s="20"/>
      <c r="B16" s="20">
        <v>10</v>
      </c>
      <c r="C16" s="20" t="s">
        <v>150</v>
      </c>
      <c r="D16" s="35"/>
      <c r="E16" s="123" t="s">
        <v>155</v>
      </c>
      <c r="F16" s="20" t="s">
        <v>144</v>
      </c>
      <c r="G16" s="20" t="s">
        <v>173</v>
      </c>
      <c r="H16" s="129">
        <v>4</v>
      </c>
      <c r="I16" s="129">
        <v>5</v>
      </c>
      <c r="J16" s="125">
        <v>20</v>
      </c>
      <c r="K16" s="20" t="s">
        <v>217</v>
      </c>
      <c r="L16" s="129">
        <v>4</v>
      </c>
      <c r="M16" s="129">
        <v>4</v>
      </c>
      <c r="N16" s="125">
        <v>16</v>
      </c>
      <c r="O16" s="159">
        <v>10</v>
      </c>
      <c r="P16" s="161" t="s">
        <v>21</v>
      </c>
      <c r="Q16" s="128"/>
      <c r="R16" s="20" t="s">
        <v>152</v>
      </c>
      <c r="S16" s="20" t="s">
        <v>153</v>
      </c>
      <c r="T16" s="20"/>
      <c r="U16" s="20" t="s">
        <v>85</v>
      </c>
      <c r="V16" s="123">
        <v>44409</v>
      </c>
      <c r="W16" s="123">
        <v>44996</v>
      </c>
    </row>
    <row r="17" spans="1:23" ht="409.5" x14ac:dyDescent="0.2">
      <c r="A17" s="20"/>
      <c r="B17" s="20">
        <v>11</v>
      </c>
      <c r="C17" s="20" t="s">
        <v>154</v>
      </c>
      <c r="D17" s="35"/>
      <c r="E17" s="123" t="s">
        <v>156</v>
      </c>
      <c r="F17" s="20" t="s">
        <v>144</v>
      </c>
      <c r="G17" s="20" t="s">
        <v>173</v>
      </c>
      <c r="H17" s="129">
        <v>5</v>
      </c>
      <c r="I17" s="129">
        <v>4</v>
      </c>
      <c r="J17" s="125">
        <v>20</v>
      </c>
      <c r="K17" s="20" t="s">
        <v>174</v>
      </c>
      <c r="L17" s="129">
        <v>4</v>
      </c>
      <c r="M17" s="129">
        <v>4</v>
      </c>
      <c r="N17" s="125">
        <v>16</v>
      </c>
      <c r="O17" s="159">
        <v>10</v>
      </c>
      <c r="P17" s="160">
        <v>1</v>
      </c>
      <c r="Q17" s="20" t="s">
        <v>158</v>
      </c>
      <c r="R17" s="20" t="s">
        <v>175</v>
      </c>
      <c r="S17" s="20" t="s">
        <v>176</v>
      </c>
      <c r="T17" s="20"/>
      <c r="U17" s="20" t="s">
        <v>85</v>
      </c>
      <c r="V17" s="123">
        <v>44409</v>
      </c>
      <c r="W17" s="123">
        <v>45129</v>
      </c>
    </row>
    <row r="18" spans="1:23" ht="409.5" x14ac:dyDescent="0.2">
      <c r="A18" s="20"/>
      <c r="B18" s="20">
        <v>36</v>
      </c>
      <c r="C18" s="20" t="s">
        <v>162</v>
      </c>
      <c r="D18" s="35"/>
      <c r="E18" s="123" t="s">
        <v>161</v>
      </c>
      <c r="F18" s="20" t="s">
        <v>144</v>
      </c>
      <c r="G18" s="20" t="s">
        <v>173</v>
      </c>
      <c r="H18" s="129">
        <v>4</v>
      </c>
      <c r="I18" s="129">
        <v>3</v>
      </c>
      <c r="J18" s="125">
        <v>12</v>
      </c>
      <c r="K18" s="20" t="s">
        <v>177</v>
      </c>
      <c r="L18" s="129">
        <v>4</v>
      </c>
      <c r="M18" s="129">
        <v>4</v>
      </c>
      <c r="N18" s="125">
        <v>16</v>
      </c>
      <c r="O18" s="159">
        <v>10</v>
      </c>
      <c r="P18" s="162" t="s">
        <v>20</v>
      </c>
      <c r="Q18" s="41"/>
      <c r="R18" s="20" t="s">
        <v>178</v>
      </c>
      <c r="S18" s="20" t="s">
        <v>179</v>
      </c>
      <c r="T18" s="20"/>
      <c r="U18" s="20" t="s">
        <v>85</v>
      </c>
      <c r="V18" s="123">
        <v>44409</v>
      </c>
      <c r="W18" s="123">
        <v>45129</v>
      </c>
    </row>
    <row r="19" spans="1:23" ht="120" x14ac:dyDescent="0.2">
      <c r="A19" s="20"/>
      <c r="B19" s="20">
        <v>51</v>
      </c>
      <c r="C19" s="131" t="s">
        <v>166</v>
      </c>
      <c r="D19" s="96"/>
      <c r="E19" s="132">
        <v>44224</v>
      </c>
      <c r="F19" s="135" t="s">
        <v>194</v>
      </c>
      <c r="G19" s="99" t="s">
        <v>195</v>
      </c>
      <c r="H19" s="163">
        <v>5</v>
      </c>
      <c r="I19" s="163">
        <v>3</v>
      </c>
      <c r="J19" s="164">
        <v>15</v>
      </c>
      <c r="K19" s="90" t="s">
        <v>196</v>
      </c>
      <c r="L19" s="129">
        <v>5</v>
      </c>
      <c r="M19" s="129">
        <v>3</v>
      </c>
      <c r="N19" s="124">
        <v>15</v>
      </c>
      <c r="O19" s="165">
        <v>6</v>
      </c>
      <c r="P19" s="166">
        <v>1</v>
      </c>
      <c r="Q19" s="131" t="s">
        <v>199</v>
      </c>
      <c r="R19" s="91" t="s">
        <v>197</v>
      </c>
      <c r="S19" s="90" t="s">
        <v>198</v>
      </c>
      <c r="T19" s="20"/>
      <c r="U19" s="167" t="s">
        <v>85</v>
      </c>
      <c r="V19" s="168">
        <v>45747</v>
      </c>
      <c r="W19" s="186" t="s">
        <v>200</v>
      </c>
    </row>
    <row r="20" spans="1:23" ht="60" x14ac:dyDescent="0.2">
      <c r="A20" s="20"/>
      <c r="B20" s="20">
        <v>52</v>
      </c>
      <c r="C20" s="128" t="s">
        <v>180</v>
      </c>
      <c r="D20" s="93"/>
      <c r="E20" s="169">
        <v>45070</v>
      </c>
      <c r="F20" s="99" t="s">
        <v>144</v>
      </c>
      <c r="G20" s="170" t="s">
        <v>181</v>
      </c>
      <c r="H20" s="139">
        <v>5</v>
      </c>
      <c r="I20" s="139">
        <v>3</v>
      </c>
      <c r="J20" s="164">
        <v>15</v>
      </c>
      <c r="K20" s="99" t="s">
        <v>182</v>
      </c>
      <c r="L20" s="139">
        <v>5</v>
      </c>
      <c r="M20" s="139">
        <v>3</v>
      </c>
      <c r="N20" s="124">
        <v>15</v>
      </c>
      <c r="O20" s="171">
        <v>5</v>
      </c>
      <c r="P20" s="166">
        <v>1</v>
      </c>
      <c r="Q20" s="184" t="s">
        <v>183</v>
      </c>
      <c r="R20" s="185"/>
      <c r="S20" s="20"/>
      <c r="T20" s="36"/>
      <c r="U20" s="99" t="s">
        <v>85</v>
      </c>
      <c r="V20" s="169">
        <v>45290</v>
      </c>
      <c r="W20" s="186" t="s">
        <v>184</v>
      </c>
    </row>
    <row r="21" spans="1:23" ht="120" x14ac:dyDescent="0.2">
      <c r="A21" s="20"/>
      <c r="B21" s="20">
        <v>53</v>
      </c>
      <c r="C21" s="99" t="s">
        <v>185</v>
      </c>
      <c r="D21" s="95"/>
      <c r="E21" s="172">
        <v>45090</v>
      </c>
      <c r="F21" s="135" t="s">
        <v>144</v>
      </c>
      <c r="G21" s="173" t="s">
        <v>181</v>
      </c>
      <c r="H21" s="174">
        <v>5</v>
      </c>
      <c r="I21" s="174">
        <v>3</v>
      </c>
      <c r="J21" s="164">
        <v>15</v>
      </c>
      <c r="K21" s="135" t="s">
        <v>186</v>
      </c>
      <c r="L21" s="175">
        <v>5</v>
      </c>
      <c r="M21" s="175">
        <v>3</v>
      </c>
      <c r="N21" s="176">
        <v>15</v>
      </c>
      <c r="O21" s="177">
        <v>6</v>
      </c>
      <c r="P21" s="178">
        <v>1</v>
      </c>
      <c r="Q21" s="131" t="s">
        <v>183</v>
      </c>
      <c r="R21" s="135" t="s">
        <v>187</v>
      </c>
      <c r="S21" s="179"/>
      <c r="T21" s="94"/>
      <c r="U21" s="99" t="s">
        <v>85</v>
      </c>
      <c r="V21" s="169">
        <v>45382</v>
      </c>
      <c r="W21" s="186" t="s">
        <v>184</v>
      </c>
    </row>
    <row r="22" spans="1:23" ht="15.75" x14ac:dyDescent="0.2">
      <c r="A22" s="20"/>
      <c r="B22" s="150"/>
      <c r="C22" s="122" t="s">
        <v>188</v>
      </c>
      <c r="D22" s="35"/>
      <c r="E22" s="150"/>
      <c r="F22" s="150"/>
      <c r="G22" s="150"/>
      <c r="H22" s="98"/>
      <c r="I22" s="98"/>
      <c r="J22" s="98"/>
      <c r="K22" s="150"/>
      <c r="L22" s="129"/>
      <c r="M22" s="129"/>
      <c r="N22" s="129"/>
      <c r="O22" s="151"/>
      <c r="P22" s="71"/>
      <c r="Q22" s="128"/>
      <c r="R22" s="20"/>
      <c r="S22" s="20"/>
      <c r="T22" s="20"/>
      <c r="U22" s="99"/>
      <c r="V22" s="20"/>
      <c r="W22" s="20"/>
    </row>
    <row r="23" spans="1:23" ht="390" x14ac:dyDescent="0.2">
      <c r="A23" s="20"/>
      <c r="B23" s="20" t="s">
        <v>189</v>
      </c>
      <c r="C23" s="180" t="s">
        <v>190</v>
      </c>
      <c r="D23" s="35"/>
      <c r="E23" s="181">
        <v>44894</v>
      </c>
      <c r="F23" s="99" t="s">
        <v>191</v>
      </c>
      <c r="G23" s="99" t="s">
        <v>192</v>
      </c>
      <c r="H23" s="139">
        <v>5</v>
      </c>
      <c r="I23" s="139">
        <v>4</v>
      </c>
      <c r="J23" s="124">
        <v>20</v>
      </c>
      <c r="K23" s="99" t="s">
        <v>193</v>
      </c>
      <c r="L23" s="139">
        <v>5</v>
      </c>
      <c r="M23" s="139">
        <v>3</v>
      </c>
      <c r="N23" s="124">
        <v>15</v>
      </c>
      <c r="O23" s="171">
        <v>6</v>
      </c>
      <c r="P23" s="154">
        <v>1</v>
      </c>
      <c r="Q23" s="131" t="s">
        <v>89</v>
      </c>
      <c r="R23" s="99" t="s">
        <v>201</v>
      </c>
      <c r="S23" s="99" t="s">
        <v>218</v>
      </c>
      <c r="T23" s="20"/>
      <c r="U23" s="99" t="s">
        <v>85</v>
      </c>
      <c r="V23" s="182">
        <v>44621</v>
      </c>
      <c r="W23" s="20" t="s">
        <v>202</v>
      </c>
    </row>
    <row r="24" spans="1:23" ht="15.75" x14ac:dyDescent="0.25">
      <c r="A24" s="36"/>
      <c r="B24" s="35"/>
      <c r="C24" s="72"/>
      <c r="D24" s="35"/>
      <c r="E24" s="35"/>
      <c r="F24" s="35"/>
      <c r="G24" s="35"/>
      <c r="H24" s="35"/>
      <c r="I24" s="35"/>
      <c r="J24" s="35"/>
      <c r="K24" s="35"/>
      <c r="L24" s="35"/>
      <c r="M24" s="35"/>
      <c r="N24" s="35"/>
      <c r="O24" s="35"/>
      <c r="P24" s="52"/>
      <c r="Q24" s="35"/>
      <c r="R24" s="36"/>
      <c r="S24" s="36"/>
      <c r="T24" s="20"/>
      <c r="U24" s="38"/>
      <c r="V24" s="39"/>
      <c r="W24" s="36"/>
    </row>
    <row r="25" spans="1:23" ht="15.75" x14ac:dyDescent="0.25">
      <c r="A25" s="36"/>
      <c r="B25" s="35"/>
      <c r="C25" s="72"/>
      <c r="D25" s="35"/>
      <c r="E25" s="35"/>
      <c r="F25" s="35"/>
      <c r="G25" s="35"/>
      <c r="H25" s="35"/>
      <c r="I25" s="35"/>
      <c r="J25" s="35"/>
      <c r="K25" s="35"/>
      <c r="L25" s="35"/>
      <c r="M25" s="35"/>
      <c r="N25" s="35"/>
      <c r="O25" s="35"/>
      <c r="P25" s="35"/>
      <c r="Q25" s="35"/>
      <c r="R25" s="36"/>
      <c r="S25" s="36"/>
      <c r="T25" s="20"/>
      <c r="U25" s="38"/>
      <c r="V25" s="39"/>
      <c r="W25" s="36"/>
    </row>
    <row r="26" spans="1:23" x14ac:dyDescent="0.2">
      <c r="A26" s="36"/>
      <c r="B26" s="35"/>
      <c r="C26" s="36"/>
      <c r="D26" s="35"/>
      <c r="E26" s="35"/>
      <c r="F26" s="35"/>
      <c r="G26" s="35"/>
      <c r="H26" s="35"/>
      <c r="I26" s="35"/>
      <c r="J26" s="35"/>
      <c r="K26" s="35"/>
      <c r="L26" s="35"/>
      <c r="M26" s="35"/>
      <c r="N26" s="35"/>
      <c r="O26" s="35"/>
      <c r="P26" s="35"/>
      <c r="Q26" s="35"/>
      <c r="R26" s="36"/>
      <c r="S26" s="36"/>
      <c r="T26" s="20"/>
      <c r="U26" s="38"/>
      <c r="V26" s="39"/>
      <c r="W26" s="36"/>
    </row>
    <row r="27" spans="1:23" x14ac:dyDescent="0.2">
      <c r="A27" s="36"/>
      <c r="B27" s="35"/>
      <c r="C27" s="36"/>
      <c r="D27" s="35"/>
      <c r="E27" s="35"/>
      <c r="F27" s="35"/>
      <c r="G27" s="35"/>
      <c r="H27" s="35"/>
      <c r="I27" s="35"/>
      <c r="J27" s="35"/>
      <c r="K27" s="35"/>
      <c r="L27" s="35"/>
      <c r="M27" s="35"/>
      <c r="N27" s="35"/>
      <c r="O27" s="35"/>
      <c r="P27" s="35"/>
      <c r="Q27" s="35"/>
      <c r="R27" s="36"/>
      <c r="S27" s="36"/>
      <c r="T27" s="20"/>
      <c r="U27" s="38"/>
      <c r="V27" s="39"/>
      <c r="W27" s="36"/>
    </row>
    <row r="28" spans="1:23" x14ac:dyDescent="0.2">
      <c r="A28" s="36"/>
      <c r="B28" s="35"/>
      <c r="C28" s="36"/>
      <c r="D28" s="35"/>
      <c r="E28" s="35"/>
      <c r="F28" s="35"/>
      <c r="G28" s="35"/>
      <c r="H28" s="35"/>
      <c r="I28" s="35"/>
      <c r="J28" s="35"/>
      <c r="K28" s="35"/>
      <c r="L28" s="35"/>
      <c r="M28" s="35"/>
      <c r="N28" s="35"/>
      <c r="O28" s="35"/>
      <c r="P28" s="35"/>
      <c r="Q28" s="35"/>
      <c r="R28" s="36"/>
      <c r="S28" s="36"/>
      <c r="T28" s="20"/>
      <c r="U28" s="38"/>
      <c r="V28" s="39"/>
      <c r="W28" s="36"/>
    </row>
  </sheetData>
  <conditionalFormatting sqref="J23">
    <cfRule type="cellIs" dxfId="58" priority="13" operator="between">
      <formula>13</formula>
      <formula>25</formula>
    </cfRule>
    <cfRule type="cellIs" dxfId="57" priority="14" operator="between">
      <formula>7</formula>
      <formula>12</formula>
    </cfRule>
    <cfRule type="cellIs" dxfId="56" priority="15" operator="between">
      <formula>4</formula>
      <formula>6</formula>
    </cfRule>
    <cfRule type="cellIs" dxfId="55" priority="16" operator="between">
      <formula>0</formula>
      <formula>3</formula>
    </cfRule>
  </conditionalFormatting>
  <conditionalFormatting sqref="N10:N11">
    <cfRule type="cellIs" dxfId="54" priority="23" operator="between">
      <formula>15</formula>
      <formula>25</formula>
    </cfRule>
    <cfRule type="cellIs" dxfId="53" priority="24" operator="between">
      <formula>8</formula>
      <formula>12</formula>
    </cfRule>
    <cfRule type="cellIs" dxfId="52" priority="25" operator="between">
      <formula>4</formula>
      <formula>6</formula>
    </cfRule>
    <cfRule type="cellIs" dxfId="51" priority="26" operator="between">
      <formula>1</formula>
      <formula>3</formula>
    </cfRule>
  </conditionalFormatting>
  <conditionalFormatting sqref="N23">
    <cfRule type="cellIs" dxfId="50" priority="9" operator="between">
      <formula>13</formula>
      <formula>25</formula>
    </cfRule>
    <cfRule type="cellIs" dxfId="49" priority="10" operator="between">
      <formula>7</formula>
      <formula>12</formula>
    </cfRule>
    <cfRule type="cellIs" dxfId="48" priority="11" operator="between">
      <formula>4</formula>
      <formula>6</formula>
    </cfRule>
    <cfRule type="cellIs" dxfId="47" priority="12" operator="between">
      <formula>0</formula>
      <formula>3</formula>
    </cfRule>
  </conditionalFormatting>
  <conditionalFormatting sqref="O8">
    <cfRule type="cellIs" dxfId="46" priority="5" operator="between">
      <formula>13</formula>
      <formula>25</formula>
    </cfRule>
    <cfRule type="cellIs" dxfId="45" priority="6" operator="between">
      <formula>7</formula>
      <formula>12</formula>
    </cfRule>
    <cfRule type="cellIs" dxfId="44" priority="7" operator="between">
      <formula>4</formula>
      <formula>6</formula>
    </cfRule>
    <cfRule type="cellIs" dxfId="43" priority="8" operator="between">
      <formula>0</formula>
      <formula>3</formula>
    </cfRule>
  </conditionalFormatting>
  <conditionalFormatting sqref="O11">
    <cfRule type="cellIs" dxfId="42" priority="1" operator="between">
      <formula>13</formula>
      <formula>25</formula>
    </cfRule>
    <cfRule type="cellIs" dxfId="41" priority="2" operator="between">
      <formula>7</formula>
      <formula>12</formula>
    </cfRule>
    <cfRule type="cellIs" dxfId="40" priority="3" operator="between">
      <formula>4</formula>
      <formula>6</formula>
    </cfRule>
    <cfRule type="cellIs" dxfId="39" priority="4" operator="between">
      <formula>0</formula>
      <formula>3</formula>
    </cfRule>
  </conditionalFormatting>
  <conditionalFormatting sqref="P15">
    <cfRule type="containsText" dxfId="38" priority="20" operator="containsText" text="$">
      <formula>NOT(ISERROR(SEARCH("$",P15)))</formula>
    </cfRule>
    <cfRule type="containsText" dxfId="37" priority="21" operator="containsText" text="#">
      <formula>NOT(ISERROR(SEARCH("#",P15)))</formula>
    </cfRule>
    <cfRule type="containsText" dxfId="36" priority="22" operator="containsText" text="1">
      <formula>NOT(ISERROR(SEARCH("1",P15)))</formula>
    </cfRule>
  </conditionalFormatting>
  <conditionalFormatting sqref="P17">
    <cfRule type="containsText" dxfId="35" priority="17" operator="containsText" text="$">
      <formula>NOT(ISERROR(SEARCH("$",P17)))</formula>
    </cfRule>
    <cfRule type="containsText" dxfId="34" priority="18" operator="containsText" text="#">
      <formula>NOT(ISERROR(SEARCH("#",P17)))</formula>
    </cfRule>
    <cfRule type="containsText" dxfId="33" priority="19" operator="containsText" text="1">
      <formula>NOT(ISERROR(SEARCH("1",P17)))</formula>
    </cfRule>
  </conditionalFormatting>
  <dataValidations count="2">
    <dataValidation type="list" allowBlank="1" showInputMessage="1" showErrorMessage="1" sqref="A20:A21" xr:uid="{EEC9EFD3-3C50-44DC-BC34-5488734F79D8}">
      <formula1>"Operational, Strategic"</formula1>
    </dataValidation>
    <dataValidation type="list" allowBlank="1" showInputMessage="1" showErrorMessage="1" sqref="T15:U15 U16:U21" xr:uid="{4569847F-FC71-4BCC-A82A-1849EC096423}">
      <formula1>"Open, Closed"</formula1>
    </dataValidation>
  </dataValidations>
  <pageMargins left="0.7" right="0.7" top="0.75" bottom="0.75" header="0.3" footer="0.3"/>
  <pageSetup paperSize="8" scale="21" fitToHeight="0" orientation="landscape" r:id="rId1"/>
  <headerFooter>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F8D96-5AB2-4686-BE6D-19DD52F9551F}">
  <sheetPr>
    <tabColor rgb="FF00B050"/>
    <pageSetUpPr fitToPage="1"/>
  </sheetPr>
  <dimension ref="A1:AW26"/>
  <sheetViews>
    <sheetView zoomScale="55" zoomScaleNormal="55" zoomScaleSheetLayoutView="50" zoomScalePageLayoutView="50" workbookViewId="0">
      <selection sqref="A1:W24"/>
    </sheetView>
  </sheetViews>
  <sheetFormatPr defaultColWidth="9.28515625" defaultRowHeight="15" x14ac:dyDescent="0.2"/>
  <cols>
    <col min="1" max="1" width="18.140625" style="19" customWidth="1"/>
    <col min="2" max="2" width="44.140625" style="40" customWidth="1"/>
    <col min="3" max="3" width="102.85546875" style="21" customWidth="1"/>
    <col min="4" max="4" width="19.28515625" style="40" customWidth="1"/>
    <col min="5" max="5" width="16.28515625" style="40" bestFit="1" customWidth="1"/>
    <col min="6" max="6" width="21.42578125" style="40" customWidth="1"/>
    <col min="7" max="7" width="60.140625" style="40" customWidth="1"/>
    <col min="8" max="8" width="12.5703125" style="40" bestFit="1" customWidth="1"/>
    <col min="9" max="9" width="15.28515625" style="40" customWidth="1"/>
    <col min="10" max="10" width="14.85546875" style="40" customWidth="1"/>
    <col min="11" max="11" width="20" style="40" customWidth="1"/>
    <col min="12" max="12" width="139.42578125" style="40" customWidth="1"/>
    <col min="13" max="13" width="15.140625" style="40" customWidth="1"/>
    <col min="14" max="14" width="11.7109375" style="40" bestFit="1" customWidth="1"/>
    <col min="15" max="15" width="17.28515625" style="40" bestFit="1" customWidth="1"/>
    <col min="16" max="16" width="14.42578125" style="40" customWidth="1"/>
    <col min="17" max="17" width="14.28515625" style="40" customWidth="1"/>
    <col min="18" max="18" width="49.42578125" style="40" customWidth="1"/>
    <col min="19" max="19" width="119.5703125" style="19" customWidth="1"/>
    <col min="20" max="20" width="132.28515625" style="19" customWidth="1"/>
    <col min="21" max="21" width="12.7109375" style="42" customWidth="1"/>
    <col min="22" max="22" width="19.28515625" style="43" customWidth="1"/>
    <col min="23" max="23" width="15.5703125" style="19" bestFit="1" customWidth="1"/>
    <col min="24" max="24" width="12.42578125" style="19" bestFit="1" customWidth="1"/>
    <col min="25" max="25" width="20.42578125" style="19" customWidth="1"/>
    <col min="26" max="16384" width="9.28515625" style="19"/>
  </cols>
  <sheetData>
    <row r="1" spans="1:49" ht="45" customHeight="1" x14ac:dyDescent="0.2"/>
    <row r="2" spans="1:49" ht="43.15" customHeight="1" x14ac:dyDescent="0.25">
      <c r="B2" s="49"/>
      <c r="C2" s="100"/>
      <c r="D2" s="49"/>
      <c r="E2" s="49"/>
      <c r="F2" s="49"/>
      <c r="G2" s="49"/>
      <c r="H2" s="49"/>
      <c r="I2" s="49"/>
      <c r="J2" s="49"/>
      <c r="K2" s="49"/>
      <c r="L2" s="49"/>
      <c r="M2" s="49"/>
      <c r="N2" s="49"/>
      <c r="O2" s="49"/>
      <c r="P2" s="49"/>
      <c r="Q2" s="49"/>
      <c r="R2" s="49"/>
      <c r="S2" s="49"/>
      <c r="T2" s="49"/>
      <c r="U2" s="49"/>
      <c r="V2" s="49"/>
    </row>
    <row r="3" spans="1:49" ht="42" customHeight="1" x14ac:dyDescent="0.2">
      <c r="C3" s="101" t="s">
        <v>58</v>
      </c>
    </row>
    <row r="4" spans="1:49" ht="409.15" hidden="1" customHeight="1" x14ac:dyDescent="0.2">
      <c r="B4" s="66"/>
      <c r="C4" s="102" t="s">
        <v>68</v>
      </c>
      <c r="D4" s="66"/>
      <c r="E4" s="66"/>
      <c r="F4" s="66"/>
      <c r="G4" s="66"/>
      <c r="H4" s="66"/>
      <c r="I4" s="66"/>
      <c r="J4" s="66"/>
      <c r="K4" s="66"/>
      <c r="L4" s="66"/>
      <c r="M4" s="66"/>
      <c r="N4" s="66"/>
      <c r="O4" s="66"/>
      <c r="P4" s="66"/>
      <c r="Q4" s="66"/>
      <c r="R4" s="66"/>
      <c r="S4" s="66"/>
      <c r="T4" s="66"/>
      <c r="U4" s="66"/>
      <c r="V4" s="66"/>
      <c r="W4" s="67"/>
      <c r="X4" s="21"/>
      <c r="Y4" s="21"/>
    </row>
    <row r="5" spans="1:49" ht="43.15" customHeight="1" x14ac:dyDescent="0.25">
      <c r="B5" s="49"/>
      <c r="C5" s="100"/>
      <c r="D5" s="49"/>
      <c r="E5" s="49"/>
      <c r="F5" s="49"/>
      <c r="G5" s="49"/>
      <c r="H5" s="49"/>
      <c r="I5" s="49"/>
      <c r="J5" s="49"/>
      <c r="K5" s="49"/>
      <c r="L5" s="49"/>
      <c r="M5" s="49"/>
      <c r="N5" s="49"/>
      <c r="O5" s="49"/>
      <c r="P5" s="49"/>
      <c r="Q5" s="49"/>
      <c r="R5" s="49"/>
      <c r="S5" s="49"/>
      <c r="T5" s="49"/>
      <c r="U5" s="49"/>
      <c r="V5" s="49"/>
    </row>
    <row r="6" spans="1:49" s="50" customFormat="1" ht="145.5" customHeight="1" x14ac:dyDescent="0.25">
      <c r="A6" s="44" t="s">
        <v>60</v>
      </c>
      <c r="B6" s="45" t="s">
        <v>50</v>
      </c>
      <c r="C6" s="103" t="s">
        <v>56</v>
      </c>
      <c r="D6" s="47" t="s">
        <v>0</v>
      </c>
      <c r="E6" s="47" t="s">
        <v>44</v>
      </c>
      <c r="F6" s="45" t="s">
        <v>66</v>
      </c>
      <c r="G6" s="48" t="s">
        <v>67</v>
      </c>
      <c r="H6" s="45" t="s">
        <v>1</v>
      </c>
      <c r="I6" s="47" t="s">
        <v>45</v>
      </c>
      <c r="J6" s="47" t="s">
        <v>46</v>
      </c>
      <c r="K6" s="47" t="s">
        <v>65</v>
      </c>
      <c r="L6" s="47" t="s">
        <v>47</v>
      </c>
      <c r="M6" s="47" t="s">
        <v>48</v>
      </c>
      <c r="N6" s="47" t="s">
        <v>49</v>
      </c>
      <c r="O6" s="47" t="s">
        <v>51</v>
      </c>
      <c r="P6" s="47" t="s">
        <v>52</v>
      </c>
      <c r="Q6" s="47" t="s">
        <v>53</v>
      </c>
      <c r="R6" s="45" t="s">
        <v>64</v>
      </c>
      <c r="S6" s="45" t="s">
        <v>22</v>
      </c>
      <c r="T6" s="45" t="s">
        <v>3</v>
      </c>
      <c r="U6" s="48" t="s">
        <v>55</v>
      </c>
      <c r="V6" s="48" t="s">
        <v>54</v>
      </c>
      <c r="W6" s="48" t="s">
        <v>41</v>
      </c>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1:49" ht="16.5" customHeight="1" x14ac:dyDescent="0.2">
      <c r="A7" s="36"/>
      <c r="B7" s="35"/>
      <c r="C7" s="97" t="s">
        <v>78</v>
      </c>
      <c r="D7" s="35"/>
      <c r="E7" s="36"/>
      <c r="F7" s="36"/>
      <c r="G7" s="35"/>
      <c r="H7" s="36"/>
      <c r="I7" s="35"/>
      <c r="J7" s="36"/>
      <c r="K7" s="36"/>
      <c r="L7" s="35"/>
      <c r="M7" s="35"/>
      <c r="N7" s="35"/>
      <c r="O7" s="35"/>
      <c r="P7" s="35"/>
      <c r="Q7" s="35"/>
      <c r="R7" s="35"/>
      <c r="S7" s="36"/>
      <c r="T7" s="36"/>
      <c r="U7" s="37"/>
      <c r="V7" s="39"/>
      <c r="W7" s="36"/>
    </row>
    <row r="8" spans="1:49" ht="409.5" x14ac:dyDescent="0.2">
      <c r="A8" s="36"/>
      <c r="B8" s="83" t="s">
        <v>92</v>
      </c>
      <c r="C8" s="76" t="s">
        <v>93</v>
      </c>
      <c r="D8" s="35"/>
      <c r="E8" s="104" t="s">
        <v>94</v>
      </c>
      <c r="F8" s="105" t="s">
        <v>96</v>
      </c>
      <c r="G8" s="35"/>
      <c r="H8" s="106" t="s">
        <v>95</v>
      </c>
      <c r="I8" s="142">
        <v>4</v>
      </c>
      <c r="J8" s="142">
        <v>5</v>
      </c>
      <c r="K8" s="81">
        <v>20</v>
      </c>
      <c r="L8" s="82" t="s">
        <v>97</v>
      </c>
      <c r="M8" s="116">
        <v>3</v>
      </c>
      <c r="N8" s="116">
        <v>5</v>
      </c>
      <c r="O8" s="85">
        <v>15</v>
      </c>
      <c r="P8" s="183">
        <v>10</v>
      </c>
      <c r="Q8" s="107">
        <v>1</v>
      </c>
      <c r="R8" s="74" t="s">
        <v>96</v>
      </c>
      <c r="S8" s="82" t="s">
        <v>98</v>
      </c>
      <c r="T8" s="76" t="s">
        <v>213</v>
      </c>
      <c r="U8" s="108" t="s">
        <v>85</v>
      </c>
      <c r="V8" s="109">
        <v>44835</v>
      </c>
      <c r="W8" s="109">
        <v>45139</v>
      </c>
    </row>
    <row r="9" spans="1:49" ht="409.5" x14ac:dyDescent="0.2">
      <c r="A9" s="36"/>
      <c r="B9" s="83" t="s">
        <v>99</v>
      </c>
      <c r="C9" s="105" t="s">
        <v>100</v>
      </c>
      <c r="D9" s="35"/>
      <c r="E9" s="78" t="s">
        <v>101</v>
      </c>
      <c r="F9" s="20"/>
      <c r="G9" s="35"/>
      <c r="H9" s="106" t="s">
        <v>95</v>
      </c>
      <c r="I9" s="116">
        <v>4</v>
      </c>
      <c r="J9" s="116">
        <v>4</v>
      </c>
      <c r="K9" s="85">
        <v>16</v>
      </c>
      <c r="L9" s="82" t="s">
        <v>102</v>
      </c>
      <c r="M9" s="84">
        <v>4</v>
      </c>
      <c r="N9" s="84">
        <v>4</v>
      </c>
      <c r="O9" s="86">
        <v>16</v>
      </c>
      <c r="P9" s="183">
        <v>8</v>
      </c>
      <c r="Q9" s="107">
        <v>1</v>
      </c>
      <c r="R9" s="74" t="s">
        <v>96</v>
      </c>
      <c r="S9" s="76" t="s">
        <v>103</v>
      </c>
      <c r="T9" s="76" t="s">
        <v>212</v>
      </c>
      <c r="U9" s="108" t="s">
        <v>85</v>
      </c>
      <c r="V9" s="109">
        <v>44896</v>
      </c>
      <c r="W9" s="109">
        <v>45139</v>
      </c>
    </row>
    <row r="10" spans="1:49" ht="370.9" customHeight="1" x14ac:dyDescent="0.2">
      <c r="A10" s="36"/>
      <c r="B10" s="76" t="s">
        <v>104</v>
      </c>
      <c r="C10" s="76" t="s">
        <v>105</v>
      </c>
      <c r="D10" s="87"/>
      <c r="E10" s="110">
        <v>44477</v>
      </c>
      <c r="F10" s="20"/>
      <c r="G10" s="35"/>
      <c r="H10" s="76" t="s">
        <v>95</v>
      </c>
      <c r="I10" s="116">
        <v>5</v>
      </c>
      <c r="J10" s="116">
        <v>5</v>
      </c>
      <c r="K10" s="85">
        <v>25</v>
      </c>
      <c r="L10" s="80" t="s">
        <v>106</v>
      </c>
      <c r="M10" s="84">
        <v>3</v>
      </c>
      <c r="N10" s="84">
        <v>5</v>
      </c>
      <c r="O10" s="86">
        <v>15</v>
      </c>
      <c r="P10" s="183">
        <v>10</v>
      </c>
      <c r="Q10" s="107">
        <v>1</v>
      </c>
      <c r="R10" s="74" t="s">
        <v>96</v>
      </c>
      <c r="S10" s="80" t="s">
        <v>107</v>
      </c>
      <c r="T10" s="76" t="s">
        <v>108</v>
      </c>
      <c r="U10" s="111"/>
      <c r="V10" s="109">
        <v>44896</v>
      </c>
      <c r="W10" s="109">
        <v>45108</v>
      </c>
    </row>
    <row r="11" spans="1:49" ht="409.5" x14ac:dyDescent="0.2">
      <c r="A11" s="36"/>
      <c r="B11" s="74" t="s">
        <v>109</v>
      </c>
      <c r="C11" s="76" t="s">
        <v>110</v>
      </c>
      <c r="D11" s="35"/>
      <c r="E11" s="104" t="s">
        <v>111</v>
      </c>
      <c r="F11" s="76" t="s">
        <v>81</v>
      </c>
      <c r="G11" s="35"/>
      <c r="H11" s="20"/>
      <c r="I11" s="142">
        <v>4</v>
      </c>
      <c r="J11" s="142">
        <v>4</v>
      </c>
      <c r="K11" s="81">
        <v>16</v>
      </c>
      <c r="L11" s="80" t="s">
        <v>112</v>
      </c>
      <c r="M11" s="108">
        <v>4</v>
      </c>
      <c r="N11" s="108">
        <v>4</v>
      </c>
      <c r="O11" s="85">
        <v>16</v>
      </c>
      <c r="P11" s="183">
        <v>9</v>
      </c>
      <c r="Q11" s="112">
        <v>1</v>
      </c>
      <c r="R11" s="20"/>
      <c r="S11" s="76" t="s">
        <v>113</v>
      </c>
      <c r="T11" s="76" t="s">
        <v>211</v>
      </c>
      <c r="U11" s="108" t="s">
        <v>85</v>
      </c>
      <c r="V11" s="109">
        <v>44621</v>
      </c>
      <c r="W11" s="109">
        <v>44927</v>
      </c>
    </row>
    <row r="12" spans="1:49" ht="409.5" x14ac:dyDescent="0.2">
      <c r="A12" s="36"/>
      <c r="B12" s="74" t="s">
        <v>114</v>
      </c>
      <c r="C12" s="76" t="s">
        <v>115</v>
      </c>
      <c r="D12" s="35"/>
      <c r="E12" s="20"/>
      <c r="F12" s="76" t="s">
        <v>81</v>
      </c>
      <c r="G12" s="35"/>
      <c r="H12" s="20"/>
      <c r="I12" s="142">
        <v>4</v>
      </c>
      <c r="J12" s="142">
        <v>4</v>
      </c>
      <c r="K12" s="81">
        <v>16</v>
      </c>
      <c r="L12" s="82" t="s">
        <v>116</v>
      </c>
      <c r="M12" s="108">
        <v>4</v>
      </c>
      <c r="N12" s="108">
        <v>4</v>
      </c>
      <c r="O12" s="113">
        <v>16</v>
      </c>
      <c r="P12" s="183">
        <v>12</v>
      </c>
      <c r="Q12" s="112">
        <v>1</v>
      </c>
      <c r="R12" s="20"/>
      <c r="S12" s="88" t="s">
        <v>117</v>
      </c>
      <c r="T12" s="88" t="s">
        <v>210</v>
      </c>
      <c r="U12" s="114" t="s">
        <v>85</v>
      </c>
      <c r="V12" s="109">
        <v>44621</v>
      </c>
      <c r="W12" s="115">
        <v>44927</v>
      </c>
    </row>
    <row r="13" spans="1:49" ht="57" x14ac:dyDescent="0.2">
      <c r="A13" s="36"/>
      <c r="B13" s="74" t="s">
        <v>79</v>
      </c>
      <c r="C13" s="74" t="s">
        <v>80</v>
      </c>
      <c r="D13" s="35"/>
      <c r="E13" s="77">
        <v>45040</v>
      </c>
      <c r="F13" s="76" t="s">
        <v>81</v>
      </c>
      <c r="G13" s="35"/>
      <c r="H13" s="20"/>
      <c r="I13" s="116">
        <v>4</v>
      </c>
      <c r="J13" s="116">
        <v>4</v>
      </c>
      <c r="K13" s="116">
        <f>I13*J13</f>
        <v>16</v>
      </c>
      <c r="L13" s="76" t="s">
        <v>83</v>
      </c>
      <c r="M13" s="84">
        <v>4</v>
      </c>
      <c r="N13" s="84">
        <v>4</v>
      </c>
      <c r="O13" s="84">
        <f>M13*N13</f>
        <v>16</v>
      </c>
      <c r="P13" s="183"/>
      <c r="Q13" s="71"/>
      <c r="R13" s="76"/>
      <c r="S13" s="76" t="s">
        <v>118</v>
      </c>
      <c r="T13" s="36"/>
      <c r="U13" s="114" t="s">
        <v>85</v>
      </c>
      <c r="V13" s="71"/>
      <c r="W13" s="117">
        <v>45138</v>
      </c>
    </row>
    <row r="14" spans="1:49" ht="85.5" x14ac:dyDescent="0.2">
      <c r="A14" s="36"/>
      <c r="B14" s="20"/>
      <c r="C14" s="74" t="s">
        <v>119</v>
      </c>
      <c r="D14" s="35"/>
      <c r="E14" s="77">
        <v>45069</v>
      </c>
      <c r="F14" s="74" t="s">
        <v>120</v>
      </c>
      <c r="G14" s="35"/>
      <c r="H14" s="20"/>
      <c r="I14" s="116">
        <v>5</v>
      </c>
      <c r="J14" s="116">
        <v>5</v>
      </c>
      <c r="K14" s="84">
        <v>25</v>
      </c>
      <c r="L14" s="82" t="s">
        <v>121</v>
      </c>
      <c r="M14" s="116">
        <v>5</v>
      </c>
      <c r="N14" s="116">
        <v>5</v>
      </c>
      <c r="O14" s="84">
        <v>25</v>
      </c>
      <c r="P14" s="183">
        <v>12</v>
      </c>
      <c r="Q14" s="71"/>
      <c r="R14" s="74" t="s">
        <v>130</v>
      </c>
      <c r="S14" s="82" t="s">
        <v>123</v>
      </c>
      <c r="T14" s="82" t="s">
        <v>122</v>
      </c>
      <c r="U14" s="71"/>
      <c r="V14" s="71"/>
      <c r="W14" s="71"/>
    </row>
    <row r="15" spans="1:49" ht="69.75" customHeight="1" x14ac:dyDescent="0.2">
      <c r="A15" s="36"/>
      <c r="B15" s="20"/>
      <c r="C15" s="74" t="s">
        <v>124</v>
      </c>
      <c r="D15" s="35"/>
      <c r="E15" s="77">
        <v>45069</v>
      </c>
      <c r="F15" s="74" t="s">
        <v>120</v>
      </c>
      <c r="G15" s="35"/>
      <c r="H15" s="20"/>
      <c r="I15" s="116">
        <v>5</v>
      </c>
      <c r="J15" s="116">
        <v>4</v>
      </c>
      <c r="K15" s="84">
        <f>I15*J15</f>
        <v>20</v>
      </c>
      <c r="L15" s="82" t="s">
        <v>125</v>
      </c>
      <c r="M15" s="116">
        <v>4</v>
      </c>
      <c r="N15" s="116">
        <v>4</v>
      </c>
      <c r="O15" s="84">
        <f>M15*N15</f>
        <v>16</v>
      </c>
      <c r="P15" s="183">
        <v>8</v>
      </c>
      <c r="Q15" s="71"/>
      <c r="R15" s="74" t="s">
        <v>131</v>
      </c>
      <c r="S15" s="82" t="s">
        <v>126</v>
      </c>
      <c r="T15" s="82" t="s">
        <v>127</v>
      </c>
      <c r="U15" s="71"/>
      <c r="V15" s="115">
        <v>45261</v>
      </c>
      <c r="W15" s="118" t="s">
        <v>128</v>
      </c>
    </row>
    <row r="16" spans="1:49" ht="85.5" x14ac:dyDescent="0.2">
      <c r="A16" s="36"/>
      <c r="B16" s="76" t="s">
        <v>86</v>
      </c>
      <c r="C16" s="76" t="s">
        <v>129</v>
      </c>
      <c r="D16" s="35"/>
      <c r="E16" s="119">
        <v>45047</v>
      </c>
      <c r="F16" s="76" t="s">
        <v>81</v>
      </c>
      <c r="G16" s="35"/>
      <c r="H16" s="20"/>
      <c r="I16" s="116">
        <v>5</v>
      </c>
      <c r="J16" s="116">
        <v>4</v>
      </c>
      <c r="K16" s="84">
        <f>I16*J16</f>
        <v>20</v>
      </c>
      <c r="L16" s="35"/>
      <c r="M16" s="116">
        <v>5</v>
      </c>
      <c r="N16" s="116">
        <v>4</v>
      </c>
      <c r="O16" s="116">
        <f>M16*N16</f>
        <v>20</v>
      </c>
      <c r="P16" s="183">
        <v>8</v>
      </c>
      <c r="Q16" s="120">
        <v>1</v>
      </c>
      <c r="R16" s="76" t="s">
        <v>90</v>
      </c>
      <c r="S16" s="89" t="s">
        <v>132</v>
      </c>
      <c r="T16" s="89" t="s">
        <v>209</v>
      </c>
      <c r="U16" s="108" t="s">
        <v>85</v>
      </c>
      <c r="V16" s="121">
        <v>45473</v>
      </c>
      <c r="W16" s="121">
        <v>45163</v>
      </c>
    </row>
    <row r="17" spans="1:23" ht="15.75" x14ac:dyDescent="0.2">
      <c r="A17" s="36"/>
      <c r="B17" s="20"/>
      <c r="C17" s="122" t="s">
        <v>143</v>
      </c>
      <c r="D17" s="35"/>
      <c r="E17" s="20"/>
      <c r="F17" s="20"/>
      <c r="G17" s="35"/>
      <c r="H17" s="20"/>
      <c r="I17" s="71"/>
      <c r="J17" s="71"/>
      <c r="K17" s="71"/>
      <c r="L17" s="35"/>
      <c r="M17" s="71"/>
      <c r="N17" s="71"/>
      <c r="O17" s="71"/>
      <c r="P17" s="71"/>
      <c r="Q17" s="71"/>
      <c r="R17" s="20"/>
      <c r="S17" s="36"/>
      <c r="T17" s="36"/>
      <c r="U17" s="71"/>
      <c r="V17" s="71"/>
      <c r="W17" s="71"/>
    </row>
    <row r="18" spans="1:23" ht="240" x14ac:dyDescent="0.2">
      <c r="A18" s="36"/>
      <c r="B18" s="20">
        <v>5</v>
      </c>
      <c r="C18" s="20" t="s">
        <v>145</v>
      </c>
      <c r="D18" s="35"/>
      <c r="E18" s="123">
        <v>43322</v>
      </c>
      <c r="F18" s="20" t="s">
        <v>144</v>
      </c>
      <c r="G18" s="35"/>
      <c r="H18" s="20"/>
      <c r="I18" s="139">
        <v>5</v>
      </c>
      <c r="J18" s="139">
        <v>4</v>
      </c>
      <c r="K18" s="124">
        <v>20</v>
      </c>
      <c r="L18" s="82" t="s">
        <v>146</v>
      </c>
      <c r="M18" s="129">
        <v>4</v>
      </c>
      <c r="N18" s="129">
        <v>4</v>
      </c>
      <c r="O18" s="125">
        <v>16</v>
      </c>
      <c r="P18" s="183">
        <v>10</v>
      </c>
      <c r="Q18" s="126">
        <v>1</v>
      </c>
      <c r="R18" s="20" t="s">
        <v>147</v>
      </c>
      <c r="S18" s="89" t="s">
        <v>148</v>
      </c>
      <c r="T18" s="89" t="s">
        <v>149</v>
      </c>
      <c r="U18" s="71" t="s">
        <v>85</v>
      </c>
      <c r="V18" s="121">
        <v>44286</v>
      </c>
      <c r="W18" s="121">
        <v>45014</v>
      </c>
    </row>
    <row r="19" spans="1:23" ht="409.5" x14ac:dyDescent="0.2">
      <c r="A19" s="36"/>
      <c r="B19" s="20">
        <v>10</v>
      </c>
      <c r="C19" s="20" t="s">
        <v>150</v>
      </c>
      <c r="D19" s="35"/>
      <c r="E19" s="20" t="s">
        <v>155</v>
      </c>
      <c r="F19" s="20" t="s">
        <v>144</v>
      </c>
      <c r="G19" s="35"/>
      <c r="H19" s="54"/>
      <c r="I19" s="143">
        <v>4</v>
      </c>
      <c r="J19" s="139">
        <v>5</v>
      </c>
      <c r="K19" s="124">
        <v>20</v>
      </c>
      <c r="L19" s="82" t="s">
        <v>151</v>
      </c>
      <c r="M19" s="129">
        <v>4</v>
      </c>
      <c r="N19" s="129">
        <v>4</v>
      </c>
      <c r="O19" s="125">
        <v>16</v>
      </c>
      <c r="P19" s="183">
        <v>10</v>
      </c>
      <c r="Q19" s="127" t="s">
        <v>21</v>
      </c>
      <c r="R19" s="128"/>
      <c r="S19" s="89" t="s">
        <v>152</v>
      </c>
      <c r="T19" s="89" t="s">
        <v>153</v>
      </c>
      <c r="U19" s="71" t="s">
        <v>85</v>
      </c>
      <c r="V19" s="121">
        <v>44409</v>
      </c>
      <c r="W19" s="121">
        <v>44996</v>
      </c>
    </row>
    <row r="20" spans="1:23" ht="409.5" x14ac:dyDescent="0.2">
      <c r="A20" s="36"/>
      <c r="B20" s="20">
        <v>11</v>
      </c>
      <c r="C20" s="20" t="s">
        <v>154</v>
      </c>
      <c r="D20" s="35"/>
      <c r="E20" s="123" t="s">
        <v>156</v>
      </c>
      <c r="F20" s="20" t="s">
        <v>144</v>
      </c>
      <c r="G20" s="35"/>
      <c r="H20" s="20"/>
      <c r="I20" s="129">
        <v>5</v>
      </c>
      <c r="J20" s="129">
        <v>4</v>
      </c>
      <c r="K20" s="124">
        <v>20</v>
      </c>
      <c r="L20" s="82" t="s">
        <v>157</v>
      </c>
      <c r="M20" s="129">
        <v>4</v>
      </c>
      <c r="N20" s="129">
        <v>4</v>
      </c>
      <c r="O20" s="125">
        <v>16</v>
      </c>
      <c r="P20" s="183">
        <v>10</v>
      </c>
      <c r="Q20" s="120">
        <v>1</v>
      </c>
      <c r="R20" s="20" t="s">
        <v>158</v>
      </c>
      <c r="S20" s="89" t="s">
        <v>159</v>
      </c>
      <c r="T20" s="89" t="s">
        <v>160</v>
      </c>
      <c r="U20" s="71" t="s">
        <v>85</v>
      </c>
      <c r="V20" s="121">
        <v>44409</v>
      </c>
      <c r="W20" s="121">
        <v>45135</v>
      </c>
    </row>
    <row r="21" spans="1:23" ht="409.5" x14ac:dyDescent="0.2">
      <c r="A21" s="36"/>
      <c r="B21" s="20">
        <v>36</v>
      </c>
      <c r="C21" s="20" t="s">
        <v>162</v>
      </c>
      <c r="D21" s="35"/>
      <c r="E21" s="20" t="s">
        <v>161</v>
      </c>
      <c r="F21" s="20" t="s">
        <v>144</v>
      </c>
      <c r="G21" s="35"/>
      <c r="H21" s="20"/>
      <c r="I21" s="129">
        <v>4</v>
      </c>
      <c r="J21" s="129">
        <v>3</v>
      </c>
      <c r="K21" s="183">
        <v>12</v>
      </c>
      <c r="L21" s="82" t="s">
        <v>163</v>
      </c>
      <c r="M21" s="129">
        <v>4</v>
      </c>
      <c r="N21" s="129">
        <v>4</v>
      </c>
      <c r="O21" s="125">
        <v>16</v>
      </c>
      <c r="P21" s="129"/>
      <c r="Q21" s="130" t="s">
        <v>20</v>
      </c>
      <c r="R21" s="20"/>
      <c r="S21" s="36" t="s">
        <v>164</v>
      </c>
      <c r="T21" s="36" t="s">
        <v>165</v>
      </c>
      <c r="U21" s="71" t="s">
        <v>85</v>
      </c>
      <c r="V21" s="121">
        <v>44409</v>
      </c>
      <c r="W21" s="121">
        <v>45135</v>
      </c>
    </row>
    <row r="22" spans="1:23" ht="85.5" x14ac:dyDescent="0.2">
      <c r="A22" s="36"/>
      <c r="B22" s="20">
        <v>51</v>
      </c>
      <c r="C22" s="131" t="s">
        <v>166</v>
      </c>
      <c r="D22" s="35"/>
      <c r="E22" s="132">
        <v>44224</v>
      </c>
      <c r="F22" s="20" t="s">
        <v>144</v>
      </c>
      <c r="G22" s="35"/>
      <c r="H22" s="20"/>
      <c r="I22" s="129">
        <v>5</v>
      </c>
      <c r="J22" s="129">
        <v>3</v>
      </c>
      <c r="K22" s="125">
        <v>15</v>
      </c>
      <c r="L22" s="82" t="s">
        <v>167</v>
      </c>
      <c r="M22" s="129">
        <v>5</v>
      </c>
      <c r="N22" s="129">
        <v>3</v>
      </c>
      <c r="O22" s="125">
        <v>15</v>
      </c>
      <c r="P22" s="133">
        <v>6</v>
      </c>
      <c r="Q22" s="134">
        <v>1</v>
      </c>
      <c r="R22" s="135" t="s">
        <v>168</v>
      </c>
      <c r="S22" s="89" t="s">
        <v>169</v>
      </c>
      <c r="T22" s="89" t="s">
        <v>170</v>
      </c>
      <c r="U22" s="71" t="s">
        <v>85</v>
      </c>
      <c r="V22" s="121">
        <v>45352</v>
      </c>
      <c r="W22" s="121" t="s">
        <v>171</v>
      </c>
    </row>
    <row r="23" spans="1:23" ht="15.75" x14ac:dyDescent="0.2">
      <c r="A23" s="36"/>
      <c r="B23" s="35"/>
      <c r="C23" s="122" t="s">
        <v>203</v>
      </c>
      <c r="D23" s="35"/>
      <c r="E23" s="35"/>
      <c r="F23" s="35"/>
      <c r="G23" s="35"/>
      <c r="H23" s="36"/>
      <c r="I23" s="36"/>
      <c r="J23" s="35"/>
      <c r="K23" s="35"/>
      <c r="L23" s="35"/>
      <c r="M23" s="35"/>
      <c r="N23" s="35"/>
      <c r="O23" s="35"/>
      <c r="P23" s="35"/>
      <c r="Q23" s="52"/>
      <c r="R23" s="35"/>
      <c r="S23" s="36"/>
      <c r="T23" s="36"/>
      <c r="U23" s="136"/>
      <c r="V23" s="71"/>
      <c r="W23" s="36"/>
    </row>
    <row r="24" spans="1:23" ht="210" x14ac:dyDescent="0.2">
      <c r="A24" s="36"/>
      <c r="B24" s="139" t="s">
        <v>204</v>
      </c>
      <c r="C24" s="89" t="s">
        <v>208</v>
      </c>
      <c r="D24" s="140"/>
      <c r="E24" s="141">
        <v>45013</v>
      </c>
      <c r="F24" s="138" t="s">
        <v>205</v>
      </c>
      <c r="G24" s="140"/>
      <c r="H24" s="92" t="s">
        <v>191</v>
      </c>
      <c r="I24" s="129">
        <v>4</v>
      </c>
      <c r="J24" s="129">
        <v>3</v>
      </c>
      <c r="K24" s="183">
        <v>12</v>
      </c>
      <c r="L24" s="35"/>
      <c r="M24" s="92">
        <v>4</v>
      </c>
      <c r="N24" s="92">
        <v>4</v>
      </c>
      <c r="O24" s="92">
        <v>16</v>
      </c>
      <c r="P24" s="183">
        <v>8</v>
      </c>
      <c r="Q24" s="137" t="s">
        <v>20</v>
      </c>
      <c r="R24" s="138" t="s">
        <v>205</v>
      </c>
      <c r="S24" s="89" t="s">
        <v>206</v>
      </c>
      <c r="T24" s="89" t="s">
        <v>207</v>
      </c>
      <c r="U24" s="71" t="s">
        <v>85</v>
      </c>
      <c r="V24" s="121">
        <v>45261</v>
      </c>
      <c r="W24" s="121">
        <v>45168</v>
      </c>
    </row>
    <row r="25" spans="1:23" ht="15.75" x14ac:dyDescent="0.2">
      <c r="A25" s="36"/>
      <c r="B25" s="35"/>
      <c r="C25" s="122"/>
      <c r="D25" s="35"/>
      <c r="E25" s="35"/>
      <c r="F25" s="35"/>
      <c r="G25" s="35"/>
      <c r="H25" s="36"/>
      <c r="I25" s="36"/>
      <c r="J25" s="35"/>
      <c r="K25" s="35"/>
      <c r="L25" s="35"/>
      <c r="M25" s="35"/>
      <c r="N25" s="35"/>
      <c r="O25" s="35"/>
      <c r="P25" s="35"/>
      <c r="Q25" s="52"/>
      <c r="R25" s="35"/>
      <c r="S25" s="36"/>
      <c r="T25" s="36"/>
      <c r="U25" s="136"/>
      <c r="V25" s="71"/>
      <c r="W25" s="36"/>
    </row>
    <row r="26" spans="1:23" x14ac:dyDescent="0.2">
      <c r="A26" s="36"/>
      <c r="B26" s="35"/>
      <c r="C26" s="70"/>
      <c r="D26" s="35"/>
      <c r="E26" s="35"/>
      <c r="F26" s="35"/>
      <c r="G26" s="35"/>
      <c r="H26" s="36"/>
      <c r="I26" s="36"/>
      <c r="J26" s="35"/>
      <c r="K26" s="35"/>
      <c r="L26" s="35"/>
      <c r="M26" s="35"/>
      <c r="N26" s="35"/>
      <c r="O26" s="35"/>
      <c r="P26" s="35"/>
      <c r="Q26" s="35"/>
      <c r="R26" s="35"/>
      <c r="S26" s="36"/>
      <c r="T26" s="36"/>
      <c r="U26" s="37"/>
      <c r="V26" s="39"/>
      <c r="W26" s="36"/>
    </row>
  </sheetData>
  <autoFilter ref="B6:W6" xr:uid="{D5504E62-8BB4-495B-81A4-9B13A9D60B04}"/>
  <conditionalFormatting sqref="B24">
    <cfRule type="containsText" dxfId="32" priority="9" operator="containsText" text="Bristol Area Team">
      <formula>NOT(ISERROR(SEARCH("Bristol Area Team",B24)))</formula>
    </cfRule>
  </conditionalFormatting>
  <conditionalFormatting sqref="K8:K10">
    <cfRule type="cellIs" dxfId="31" priority="37" operator="between">
      <formula>1</formula>
      <formula>3</formula>
    </cfRule>
    <cfRule type="cellIs" dxfId="30" priority="34" operator="between">
      <formula>15</formula>
      <formula>25</formula>
    </cfRule>
    <cfRule type="cellIs" dxfId="29" priority="35" operator="between">
      <formula>8</formula>
      <formula>12</formula>
    </cfRule>
    <cfRule type="cellIs" dxfId="28" priority="36" operator="between">
      <formula>4</formula>
      <formula>6</formula>
    </cfRule>
  </conditionalFormatting>
  <conditionalFormatting sqref="K13:K16">
    <cfRule type="cellIs" dxfId="27" priority="23" operator="between">
      <formula>15</formula>
      <formula>25</formula>
    </cfRule>
    <cfRule type="cellIs" dxfId="26" priority="26" operator="between">
      <formula>1</formula>
      <formula>3</formula>
    </cfRule>
    <cfRule type="cellIs" dxfId="25" priority="25" operator="between">
      <formula>4</formula>
      <formula>6</formula>
    </cfRule>
    <cfRule type="cellIs" dxfId="24" priority="24" operator="between">
      <formula>8</formula>
      <formula>12</formula>
    </cfRule>
  </conditionalFormatting>
  <conditionalFormatting sqref="O8:O10">
    <cfRule type="cellIs" dxfId="23" priority="29" operator="between">
      <formula>4</formula>
      <formula>6</formula>
    </cfRule>
    <cfRule type="cellIs" dxfId="22" priority="28" operator="between">
      <formula>8</formula>
      <formula>12</formula>
    </cfRule>
    <cfRule type="cellIs" dxfId="21" priority="27" operator="between">
      <formula>15</formula>
      <formula>25</formula>
    </cfRule>
    <cfRule type="cellIs" dxfId="20" priority="30" operator="between">
      <formula>1</formula>
      <formula>3</formula>
    </cfRule>
  </conditionalFormatting>
  <conditionalFormatting sqref="O13:O16">
    <cfRule type="cellIs" dxfId="19" priority="18" operator="between">
      <formula>4</formula>
      <formula>6</formula>
    </cfRule>
    <cfRule type="cellIs" dxfId="18" priority="19" operator="between">
      <formula>1</formula>
      <formula>3</formula>
    </cfRule>
    <cfRule type="cellIs" dxfId="17" priority="16" operator="between">
      <formula>15</formula>
      <formula>25</formula>
    </cfRule>
    <cfRule type="cellIs" dxfId="16" priority="17" operator="between">
      <formula>8</formula>
      <formula>12</formula>
    </cfRule>
  </conditionalFormatting>
  <conditionalFormatting sqref="O24">
    <cfRule type="cellIs" dxfId="15" priority="2" operator="between">
      <formula>7</formula>
      <formula>12</formula>
    </cfRule>
    <cfRule type="cellIs" dxfId="14" priority="3" operator="between">
      <formula>4</formula>
      <formula>6</formula>
    </cfRule>
    <cfRule type="cellIs" dxfId="13" priority="4" operator="between">
      <formula>0</formula>
      <formula>3</formula>
    </cfRule>
    <cfRule type="cellIs" dxfId="12" priority="1" operator="between">
      <formula>13</formula>
      <formula>25</formula>
    </cfRule>
  </conditionalFormatting>
  <conditionalFormatting sqref="Q8:Q10">
    <cfRule type="containsText" dxfId="11" priority="31" operator="containsText" text="$">
      <formula>NOT(ISERROR(SEARCH("$",Q8)))</formula>
    </cfRule>
    <cfRule type="containsText" dxfId="10" priority="32" operator="containsText" text="#">
      <formula>NOT(ISERROR(SEARCH("#",Q8)))</formula>
    </cfRule>
    <cfRule type="containsText" dxfId="9" priority="33" operator="containsText" text="1">
      <formula>NOT(ISERROR(SEARCH("1",Q8)))</formula>
    </cfRule>
  </conditionalFormatting>
  <conditionalFormatting sqref="Q16">
    <cfRule type="containsText" dxfId="8" priority="22" operator="containsText" text="1">
      <formula>NOT(ISERROR(SEARCH("1",Q16)))</formula>
    </cfRule>
    <cfRule type="containsText" dxfId="7" priority="20" operator="containsText" text="$">
      <formula>NOT(ISERROR(SEARCH("$",Q16)))</formula>
    </cfRule>
    <cfRule type="containsText" dxfId="6" priority="21" operator="containsText" text="#">
      <formula>NOT(ISERROR(SEARCH("#",Q16)))</formula>
    </cfRule>
  </conditionalFormatting>
  <conditionalFormatting sqref="Q18">
    <cfRule type="containsText" dxfId="5" priority="13" operator="containsText" text="$">
      <formula>NOT(ISERROR(SEARCH("$",Q18)))</formula>
    </cfRule>
    <cfRule type="containsText" dxfId="4" priority="15" operator="containsText" text="1">
      <formula>NOT(ISERROR(SEARCH("1",Q18)))</formula>
    </cfRule>
    <cfRule type="containsText" dxfId="3" priority="14" operator="containsText" text="#">
      <formula>NOT(ISERROR(SEARCH("#",Q18)))</formula>
    </cfRule>
  </conditionalFormatting>
  <conditionalFormatting sqref="Q20">
    <cfRule type="containsText" dxfId="2" priority="12" operator="containsText" text="1">
      <formula>NOT(ISERROR(SEARCH("1",Q20)))</formula>
    </cfRule>
    <cfRule type="containsText" dxfId="1" priority="11" operator="containsText" text="#">
      <formula>NOT(ISERROR(SEARCH("#",Q20)))</formula>
    </cfRule>
    <cfRule type="containsText" dxfId="0" priority="10" operator="containsText" text="$">
      <formula>NOT(ISERROR(SEARCH("$",Q20)))</formula>
    </cfRule>
  </conditionalFormatting>
  <dataValidations count="2">
    <dataValidation type="list" allowBlank="1" showInputMessage="1" showErrorMessage="1" sqref="A7:A223" xr:uid="{41E82479-F36F-49FA-B9C8-D2BCBB30AC80}">
      <formula1>"Operational, Strategic"</formula1>
    </dataValidation>
    <dataValidation type="list" allowBlank="1" showInputMessage="1" showErrorMessage="1" sqref="U7 U14:U15 U17:U625" xr:uid="{67EEFAFC-7F21-4FC9-AA40-0ECE09551464}">
      <formula1>"Open, Closed"</formula1>
    </dataValidation>
  </dataValidations>
  <pageMargins left="0.74803149606299213" right="0.74803149606299213" top="0.98425196850393704" bottom="0.98425196850393704" header="0.51181102362204722" footer="0.51181102362204722"/>
  <pageSetup paperSize="8" scale="20" fitToHeight="0" orientation="landscape"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8:H21"/>
  <sheetViews>
    <sheetView topLeftCell="C6" workbookViewId="0">
      <selection activeCell="C6" sqref="C6:H22"/>
    </sheetView>
  </sheetViews>
  <sheetFormatPr defaultRowHeight="15" x14ac:dyDescent="0.25"/>
  <cols>
    <col min="3" max="3" width="13.28515625" customWidth="1"/>
    <col min="4" max="4" width="12.5703125" customWidth="1"/>
    <col min="5" max="5" width="14.42578125" customWidth="1"/>
    <col min="6" max="6" width="17.7109375" customWidth="1"/>
    <col min="7" max="7" width="15.5703125" customWidth="1"/>
    <col min="8" max="8" width="20.28515625" customWidth="1"/>
  </cols>
  <sheetData>
    <row r="8" spans="2:8" ht="15.75" thickBot="1" x14ac:dyDescent="0.3"/>
    <row r="9" spans="2:8" ht="16.5" thickBot="1" x14ac:dyDescent="0.3">
      <c r="B9" s="1"/>
      <c r="C9" s="188" t="s">
        <v>6</v>
      </c>
      <c r="D9" s="189"/>
      <c r="E9" s="189"/>
      <c r="F9" s="189"/>
      <c r="G9" s="189"/>
      <c r="H9" s="190"/>
    </row>
    <row r="10" spans="2:8" x14ac:dyDescent="0.25">
      <c r="B10" s="191" t="s">
        <v>18</v>
      </c>
      <c r="C10" s="192" t="s">
        <v>7</v>
      </c>
      <c r="D10" s="2"/>
      <c r="E10" s="3"/>
      <c r="F10" s="4"/>
      <c r="G10" s="4"/>
      <c r="H10" s="4"/>
    </row>
    <row r="11" spans="2:8" ht="15.75" thickBot="1" x14ac:dyDescent="0.3">
      <c r="B11" s="191"/>
      <c r="C11" s="193"/>
      <c r="D11" s="5">
        <v>5</v>
      </c>
      <c r="E11" s="6">
        <v>10</v>
      </c>
      <c r="F11" s="7">
        <v>15</v>
      </c>
      <c r="G11" s="7">
        <v>20</v>
      </c>
      <c r="H11" s="8">
        <v>25</v>
      </c>
    </row>
    <row r="12" spans="2:8" x14ac:dyDescent="0.25">
      <c r="B12" s="191"/>
      <c r="C12" s="194" t="s">
        <v>8</v>
      </c>
      <c r="D12" s="2"/>
      <c r="E12" s="3"/>
      <c r="F12" s="3"/>
      <c r="G12" s="4"/>
      <c r="H12" s="4"/>
    </row>
    <row r="13" spans="2:8" ht="15.75" thickBot="1" x14ac:dyDescent="0.3">
      <c r="B13" s="191"/>
      <c r="C13" s="193"/>
      <c r="D13" s="5">
        <v>4</v>
      </c>
      <c r="E13" s="6">
        <v>8</v>
      </c>
      <c r="F13" s="6">
        <v>12</v>
      </c>
      <c r="G13" s="7">
        <v>16</v>
      </c>
      <c r="H13" s="7">
        <v>20</v>
      </c>
    </row>
    <row r="14" spans="2:8" x14ac:dyDescent="0.25">
      <c r="B14" s="191"/>
      <c r="C14" s="194" t="s">
        <v>9</v>
      </c>
      <c r="D14" s="9"/>
      <c r="E14" s="2"/>
      <c r="F14" s="3"/>
      <c r="G14" s="3"/>
      <c r="H14" s="4"/>
    </row>
    <row r="15" spans="2:8" ht="15.75" thickBot="1" x14ac:dyDescent="0.3">
      <c r="B15" s="191"/>
      <c r="C15" s="193"/>
      <c r="D15" s="10">
        <v>3</v>
      </c>
      <c r="E15" s="5">
        <v>6</v>
      </c>
      <c r="F15" s="6">
        <v>9</v>
      </c>
      <c r="G15" s="6">
        <v>12</v>
      </c>
      <c r="H15" s="7">
        <v>15</v>
      </c>
    </row>
    <row r="16" spans="2:8" x14ac:dyDescent="0.25">
      <c r="B16" s="191"/>
      <c r="C16" s="194" t="s">
        <v>10</v>
      </c>
      <c r="D16" s="9"/>
      <c r="E16" s="2"/>
      <c r="F16" s="2"/>
      <c r="G16" s="3"/>
      <c r="H16" s="3"/>
    </row>
    <row r="17" spans="2:8" ht="15.75" thickBot="1" x14ac:dyDescent="0.3">
      <c r="B17" s="191"/>
      <c r="C17" s="193"/>
      <c r="D17" s="10">
        <v>2</v>
      </c>
      <c r="E17" s="5">
        <v>4</v>
      </c>
      <c r="F17" s="5">
        <v>6</v>
      </c>
      <c r="G17" s="6">
        <v>8</v>
      </c>
      <c r="H17" s="6">
        <v>10</v>
      </c>
    </row>
    <row r="18" spans="2:8" x14ac:dyDescent="0.25">
      <c r="B18" s="191"/>
      <c r="C18" s="194" t="s">
        <v>11</v>
      </c>
      <c r="D18" s="9"/>
      <c r="E18" s="9"/>
      <c r="F18" s="9"/>
      <c r="G18" s="2"/>
      <c r="H18" s="2"/>
    </row>
    <row r="19" spans="2:8" ht="15.75" thickBot="1" x14ac:dyDescent="0.3">
      <c r="B19" s="191"/>
      <c r="C19" s="193"/>
      <c r="D19" s="10">
        <v>1</v>
      </c>
      <c r="E19" s="10">
        <v>2</v>
      </c>
      <c r="F19" s="10">
        <v>3</v>
      </c>
      <c r="G19" s="5">
        <v>4</v>
      </c>
      <c r="H19" s="5">
        <v>5</v>
      </c>
    </row>
    <row r="20" spans="2:8" ht="30" x14ac:dyDescent="0.25">
      <c r="B20" s="1"/>
      <c r="C20" s="11"/>
      <c r="D20" s="11" t="s">
        <v>12</v>
      </c>
      <c r="E20" s="11" t="s">
        <v>13</v>
      </c>
      <c r="F20" s="11" t="s">
        <v>14</v>
      </c>
      <c r="G20" s="11" t="s">
        <v>15</v>
      </c>
      <c r="H20" s="11" t="s">
        <v>16</v>
      </c>
    </row>
    <row r="21" spans="2:8" x14ac:dyDescent="0.25">
      <c r="B21" s="12"/>
      <c r="C21" s="12"/>
      <c r="D21" s="187" t="s">
        <v>17</v>
      </c>
      <c r="E21" s="187"/>
      <c r="F21" s="187"/>
      <c r="G21" s="187"/>
      <c r="H21" s="187"/>
    </row>
  </sheetData>
  <mergeCells count="8">
    <mergeCell ref="D21:H21"/>
    <mergeCell ref="C9:H9"/>
    <mergeCell ref="B10:B19"/>
    <mergeCell ref="C10:C11"/>
    <mergeCell ref="C12:C13"/>
    <mergeCell ref="C14:C15"/>
    <mergeCell ref="C16:C17"/>
    <mergeCell ref="C18:C1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D9"/>
  <sheetViews>
    <sheetView workbookViewId="0">
      <selection activeCell="B9" sqref="B9"/>
    </sheetView>
  </sheetViews>
  <sheetFormatPr defaultRowHeight="15" x14ac:dyDescent="0.25"/>
  <sheetData>
    <row r="7" spans="2:4" ht="15.75" thickBot="1" x14ac:dyDescent="0.3"/>
    <row r="8" spans="2:4" ht="15.75" thickBot="1" x14ac:dyDescent="0.3">
      <c r="B8" s="13" t="s">
        <v>19</v>
      </c>
      <c r="C8" s="14"/>
      <c r="D8" s="15"/>
    </row>
    <row r="9" spans="2:4" ht="26.25" thickBot="1" x14ac:dyDescent="0.4">
      <c r="B9" s="18">
        <v>1</v>
      </c>
      <c r="C9" s="16" t="s">
        <v>20</v>
      </c>
      <c r="D9" s="17" t="s">
        <v>21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
  <sheetViews>
    <sheetView topLeftCell="E1" zoomScale="40" zoomScaleNormal="40" workbookViewId="0">
      <selection activeCell="Q31" sqref="Q31"/>
    </sheetView>
  </sheetViews>
  <sheetFormatPr defaultRowHeight="15" x14ac:dyDescent="0.25"/>
  <cols>
    <col min="1" max="1" width="22.5703125" bestFit="1" customWidth="1"/>
    <col min="2" max="2" width="84.28515625" customWidth="1"/>
    <col min="3" max="3" width="21.7109375" bestFit="1" customWidth="1"/>
    <col min="4" max="4" width="15.28515625" bestFit="1" customWidth="1"/>
    <col min="5" max="5" width="58.28515625" bestFit="1" customWidth="1"/>
    <col min="6" max="6" width="67.42578125" bestFit="1" customWidth="1"/>
    <col min="7" max="7" width="77.28515625" bestFit="1" customWidth="1"/>
    <col min="8" max="8" width="36.28515625" bestFit="1" customWidth="1"/>
    <col min="9" max="9" width="21.28515625" bestFit="1" customWidth="1"/>
    <col min="10" max="10" width="17.7109375" bestFit="1" customWidth="1"/>
    <col min="11" max="11" width="23.5703125" bestFit="1" customWidth="1"/>
    <col min="12" max="12" width="16.7109375" bestFit="1" customWidth="1"/>
    <col min="13" max="13" width="17.5703125" bestFit="1" customWidth="1"/>
    <col min="14" max="14" width="17.42578125" bestFit="1" customWidth="1"/>
    <col min="15" max="15" width="19.42578125" bestFit="1" customWidth="1"/>
    <col min="16" max="16" width="21.42578125" bestFit="1" customWidth="1"/>
    <col min="17" max="17" width="17.7109375" bestFit="1" customWidth="1"/>
    <col min="18" max="18" width="16.42578125" bestFit="1" customWidth="1"/>
    <col min="19" max="19" width="21.7109375" bestFit="1" customWidth="1"/>
    <col min="20" max="20" width="14.7109375" bestFit="1" customWidth="1"/>
    <col min="21" max="21" width="19.5703125" bestFit="1" customWidth="1"/>
    <col min="22" max="22" width="28.7109375" bestFit="1" customWidth="1"/>
    <col min="23" max="23" width="14.7109375" bestFit="1" customWidth="1"/>
  </cols>
  <sheetData>
    <row r="1" spans="1:19" ht="23.25" x14ac:dyDescent="0.35">
      <c r="B1" s="195" t="s">
        <v>23</v>
      </c>
      <c r="C1" s="195"/>
      <c r="D1" s="195"/>
      <c r="E1" s="195"/>
      <c r="F1" s="195"/>
      <c r="G1" s="195"/>
      <c r="H1" s="195"/>
      <c r="I1" s="195"/>
      <c r="J1" s="195"/>
      <c r="K1" s="195"/>
      <c r="L1" s="195"/>
      <c r="M1" s="195"/>
      <c r="N1" s="195"/>
      <c r="O1" s="195"/>
      <c r="P1" s="22"/>
      <c r="Q1" s="22"/>
      <c r="R1" s="22"/>
    </row>
    <row r="2" spans="1:19" ht="24" thickBot="1" x14ac:dyDescent="0.4">
      <c r="B2" s="22"/>
      <c r="C2" s="22"/>
      <c r="D2" s="22"/>
      <c r="E2" s="22"/>
      <c r="F2" s="22"/>
      <c r="G2" s="22"/>
      <c r="H2" s="22"/>
      <c r="I2" s="22"/>
      <c r="J2" s="22"/>
      <c r="K2" s="22"/>
      <c r="L2" s="22"/>
      <c r="M2" s="22"/>
      <c r="N2" s="22"/>
      <c r="O2" s="22"/>
      <c r="P2" s="22"/>
      <c r="Q2" s="22"/>
      <c r="R2" s="22"/>
    </row>
    <row r="3" spans="1:19" ht="16.5" thickBot="1" x14ac:dyDescent="0.3">
      <c r="B3" s="23"/>
      <c r="C3" s="23"/>
      <c r="D3" s="23"/>
      <c r="E3" s="24"/>
      <c r="F3" s="24"/>
      <c r="G3" s="24"/>
      <c r="H3" s="24"/>
      <c r="I3" s="24"/>
      <c r="J3" s="24"/>
      <c r="K3" s="196" t="s">
        <v>24</v>
      </c>
      <c r="L3" s="197"/>
      <c r="M3" s="197"/>
      <c r="N3" s="198"/>
      <c r="O3" s="25"/>
      <c r="P3" s="25"/>
      <c r="Q3" s="25"/>
      <c r="R3" s="25"/>
    </row>
    <row r="4" spans="1:19" ht="112.5" customHeight="1" x14ac:dyDescent="0.25">
      <c r="A4" s="26" t="s">
        <v>25</v>
      </c>
      <c r="B4" s="27" t="s">
        <v>26</v>
      </c>
      <c r="C4" s="26" t="s">
        <v>27</v>
      </c>
      <c r="D4" s="26" t="s">
        <v>28</v>
      </c>
      <c r="E4" s="28" t="s">
        <v>29</v>
      </c>
      <c r="F4" s="28" t="s">
        <v>30</v>
      </c>
      <c r="G4" s="28" t="s">
        <v>31</v>
      </c>
      <c r="H4" s="28" t="s">
        <v>32</v>
      </c>
      <c r="I4" s="29" t="s">
        <v>33</v>
      </c>
      <c r="J4" s="29" t="s">
        <v>34</v>
      </c>
      <c r="K4" s="30" t="s">
        <v>35</v>
      </c>
      <c r="L4" s="31" t="s">
        <v>36</v>
      </c>
      <c r="M4" s="31" t="s">
        <v>37</v>
      </c>
      <c r="N4" s="32" t="s">
        <v>38</v>
      </c>
      <c r="O4" s="33" t="s">
        <v>39</v>
      </c>
      <c r="P4" s="33" t="s">
        <v>40</v>
      </c>
      <c r="Q4" s="34" t="s">
        <v>41</v>
      </c>
      <c r="R4" s="34" t="s">
        <v>42</v>
      </c>
      <c r="S4" s="34" t="s">
        <v>43</v>
      </c>
    </row>
  </sheetData>
  <mergeCells count="2">
    <mergeCell ref="B1:O1"/>
    <mergeCell ref="K3:N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App 1 - BNSSG ICB Corporate (2)</vt:lpstr>
      <vt:lpstr>App 2 - ICS Risk Register (2)</vt:lpstr>
      <vt:lpstr>Scoring Matrix</vt:lpstr>
      <vt:lpstr>movement of risk key</vt:lpstr>
      <vt:lpstr>Closed Risks</vt:lpstr>
      <vt:lpstr>'App 1 - BNSSG ICB Corporate (2)'!Print_Area</vt:lpstr>
      <vt:lpstr>'App 2 - ICS Risk Register (2)'!Print_Area</vt:lpstr>
      <vt:lpstr>'Scoring Matrix'!Print_Area</vt:lpstr>
      <vt:lpstr>'App 1 - BNSSG ICB Corporate (2)'!Print_Titles</vt:lpstr>
      <vt:lpstr>'App 2 - ICS Risk Register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Powell Lucy (BNSSG)</cp:lastModifiedBy>
  <cp:lastPrinted>2023-09-01T14:02:28Z</cp:lastPrinted>
  <dcterms:created xsi:type="dcterms:W3CDTF">2013-12-09T11:05:28Z</dcterms:created>
  <dcterms:modified xsi:type="dcterms:W3CDTF">2023-09-01T14:02:39Z</dcterms:modified>
</cp:coreProperties>
</file>